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 defaultThemeVersion="124226"/>
  <workbookProtection workbookPassword="CA59" lockStructure="1"/>
  <bookViews>
    <workbookView xWindow="120" yWindow="15" windowWidth="9420" windowHeight="5820"/>
  </bookViews>
  <sheets>
    <sheet name="Sheet1" sheetId="19" r:id="rId1"/>
  </sheets>
  <definedNames>
    <definedName name="_xlnm.Print_Area" localSheetId="0">Sheet1!$A$1:$O$451</definedName>
    <definedName name="_xlnm.Print_Titles" localSheetId="0">Sheet1!$1:$5</definedName>
  </definedNames>
  <calcPr calcId="145621"/>
</workbook>
</file>

<file path=xl/calcChain.xml><?xml version="1.0" encoding="utf-8"?>
<calcChain xmlns="http://schemas.openxmlformats.org/spreadsheetml/2006/main">
  <c r="L76" i="19" l="1"/>
  <c r="J76" i="19"/>
  <c r="O212" i="19" l="1"/>
  <c r="O205" i="19"/>
  <c r="L199" i="19"/>
  <c r="J199" i="19"/>
  <c r="L198" i="19"/>
  <c r="J198" i="19"/>
  <c r="M12" i="19" l="1"/>
  <c r="N12" i="19"/>
  <c r="M432" i="19"/>
  <c r="M424" i="19"/>
  <c r="M417" i="19"/>
  <c r="M410" i="19"/>
  <c r="M404" i="19"/>
  <c r="M397" i="19"/>
  <c r="M390" i="19"/>
  <c r="M383" i="19"/>
  <c r="M376" i="19"/>
  <c r="M370" i="19"/>
  <c r="M363" i="19"/>
  <c r="M357" i="19"/>
  <c r="M351" i="19"/>
  <c r="M345" i="19"/>
  <c r="M337" i="19"/>
  <c r="M331" i="19"/>
  <c r="M325" i="19"/>
  <c r="M319" i="19"/>
  <c r="M313" i="19"/>
  <c r="M308" i="19"/>
  <c r="M300" i="19"/>
  <c r="M292" i="19"/>
  <c r="M266" i="19"/>
  <c r="M258" i="19"/>
  <c r="M250" i="19"/>
  <c r="M242" i="19"/>
  <c r="M234" i="19"/>
  <c r="M225" i="19"/>
  <c r="M212" i="19"/>
  <c r="M205" i="19"/>
  <c r="M199" i="19"/>
  <c r="M191" i="19"/>
  <c r="M175" i="19"/>
  <c r="M165" i="19"/>
  <c r="M159" i="19"/>
  <c r="M153" i="19"/>
  <c r="M144" i="19"/>
  <c r="M137" i="19"/>
  <c r="M131" i="19"/>
  <c r="M124" i="19"/>
  <c r="M110" i="19"/>
  <c r="M103" i="19"/>
  <c r="M96" i="19"/>
  <c r="M89" i="19"/>
  <c r="M82" i="19"/>
  <c r="M73" i="19"/>
  <c r="M66" i="19"/>
  <c r="M50" i="19"/>
  <c r="M43" i="19"/>
  <c r="M36" i="19"/>
  <c r="M28" i="19"/>
  <c r="L292" i="19"/>
  <c r="L308" i="19"/>
  <c r="L390" i="19"/>
  <c r="J424" i="19"/>
  <c r="L424" i="19"/>
  <c r="J383" i="19"/>
  <c r="J390" i="19"/>
  <c r="L43" i="19" l="1"/>
  <c r="J43" i="19"/>
  <c r="M184" i="19"/>
  <c r="L212" i="19"/>
  <c r="J212" i="19"/>
  <c r="L225" i="19"/>
  <c r="J225" i="19"/>
  <c r="J234" i="19"/>
  <c r="L242" i="19"/>
  <c r="J242" i="19"/>
  <c r="L250" i="19"/>
  <c r="J250" i="19"/>
  <c r="L258" i="19"/>
  <c r="J258" i="19"/>
  <c r="L266" i="19"/>
  <c r="J266" i="19"/>
  <c r="J292" i="19"/>
  <c r="L300" i="19"/>
  <c r="J300" i="19"/>
  <c r="J308" i="19"/>
  <c r="L313" i="19"/>
  <c r="J313" i="19"/>
  <c r="L319" i="19"/>
  <c r="J319" i="19"/>
  <c r="L325" i="19"/>
  <c r="J325" i="19"/>
  <c r="L331" i="19"/>
  <c r="J331" i="19"/>
  <c r="L337" i="19"/>
  <c r="J337" i="19"/>
  <c r="L345" i="19"/>
  <c r="J345" i="19"/>
  <c r="L351" i="19"/>
  <c r="J351" i="19"/>
  <c r="L357" i="19"/>
  <c r="J357" i="19"/>
  <c r="L363" i="19"/>
  <c r="J363" i="19"/>
  <c r="L370" i="19"/>
  <c r="J370" i="19"/>
  <c r="L376" i="19"/>
  <c r="J376" i="19"/>
  <c r="L383" i="19"/>
  <c r="L397" i="19"/>
  <c r="J397" i="19"/>
  <c r="L404" i="19"/>
  <c r="J404" i="19"/>
  <c r="L410" i="19"/>
  <c r="J410" i="19"/>
  <c r="L417" i="19"/>
  <c r="J417" i="19"/>
  <c r="O424" i="19"/>
  <c r="L432" i="19"/>
  <c r="J432" i="19"/>
  <c r="J451" i="19"/>
  <c r="L451" i="19"/>
  <c r="M20" i="19"/>
  <c r="M451" i="19" l="1"/>
  <c r="M446" i="19"/>
  <c r="O226" i="19" l="1"/>
  <c r="J227" i="19"/>
  <c r="L227" i="19" s="1"/>
  <c r="J226" i="19"/>
  <c r="L226" i="19" s="1"/>
  <c r="J224" i="19"/>
  <c r="L224" i="19" s="1"/>
  <c r="M439" i="19" l="1"/>
  <c r="O404" i="19"/>
  <c r="M285" i="19"/>
  <c r="M278" i="19"/>
  <c r="M271" i="19"/>
  <c r="M218" i="19"/>
  <c r="M148" i="19"/>
  <c r="M117" i="19"/>
  <c r="J72" i="19"/>
  <c r="M58" i="19"/>
  <c r="M11" i="19"/>
  <c r="L72" i="19" l="1"/>
  <c r="J46" i="19"/>
  <c r="L46" i="19" s="1"/>
  <c r="J399" i="19"/>
  <c r="J392" i="19"/>
  <c r="L392" i="19" s="1"/>
  <c r="J391" i="19"/>
  <c r="L391" i="19" s="1"/>
  <c r="J349" i="19"/>
  <c r="J347" i="19"/>
  <c r="L347" i="19" s="1"/>
  <c r="L399" i="19" l="1"/>
  <c r="L349" i="19"/>
  <c r="J221" i="19"/>
  <c r="L221" i="19" s="1"/>
  <c r="J197" i="19"/>
  <c r="L197" i="19" s="1"/>
  <c r="J152" i="19"/>
  <c r="J113" i="19"/>
  <c r="L113" i="19" s="1"/>
  <c r="J92" i="19"/>
  <c r="L92" i="19" s="1"/>
  <c r="L64" i="19"/>
  <c r="J65" i="19"/>
  <c r="J47" i="19"/>
  <c r="L47" i="19" s="1"/>
  <c r="L152" i="19" l="1"/>
  <c r="O156" i="19"/>
  <c r="J156" i="19"/>
  <c r="L156" i="19" s="1"/>
  <c r="O94" i="19"/>
  <c r="J94" i="19"/>
  <c r="O91" i="19"/>
  <c r="O93" i="19"/>
  <c r="O95" i="19"/>
  <c r="O97" i="19"/>
  <c r="O98" i="19"/>
  <c r="O99" i="19"/>
  <c r="O151" i="19"/>
  <c r="O154" i="19"/>
  <c r="O155" i="19"/>
  <c r="O157" i="19"/>
  <c r="O158" i="19"/>
  <c r="O161" i="19"/>
  <c r="O162" i="19"/>
  <c r="O7" i="19"/>
  <c r="O8" i="19"/>
  <c r="O10" i="19"/>
  <c r="O14" i="19"/>
  <c r="O15" i="19"/>
  <c r="O32" i="19"/>
  <c r="O33" i="19"/>
  <c r="O16" i="19"/>
  <c r="O17" i="19"/>
  <c r="O18" i="19"/>
  <c r="O19" i="19"/>
  <c r="O9" i="19"/>
  <c r="O22" i="19"/>
  <c r="O23" i="19"/>
  <c r="O26" i="19"/>
  <c r="O24" i="19"/>
  <c r="O25" i="19"/>
  <c r="O27" i="19"/>
  <c r="O29" i="19"/>
  <c r="O30" i="19"/>
  <c r="O31" i="19"/>
  <c r="O34" i="19"/>
  <c r="O35" i="19"/>
  <c r="O37" i="19"/>
  <c r="O38" i="19"/>
  <c r="O39" i="19"/>
  <c r="O40" i="19"/>
  <c r="O42" i="19"/>
  <c r="O44" i="19"/>
  <c r="O45" i="19"/>
  <c r="O48" i="19"/>
  <c r="O49" i="19"/>
  <c r="O51" i="19"/>
  <c r="O52" i="19"/>
  <c r="O53" i="19"/>
  <c r="O54" i="19"/>
  <c r="O55" i="19"/>
  <c r="O56" i="19"/>
  <c r="O57" i="19"/>
  <c r="O59" i="19"/>
  <c r="O60" i="19"/>
  <c r="O61" i="19"/>
  <c r="O63" i="19"/>
  <c r="O65" i="19"/>
  <c r="O67" i="19"/>
  <c r="O68" i="19"/>
  <c r="O69" i="19"/>
  <c r="O70" i="19"/>
  <c r="O75" i="19"/>
  <c r="O77" i="19"/>
  <c r="O78" i="19"/>
  <c r="O79" i="19"/>
  <c r="O80" i="19"/>
  <c r="O81" i="19"/>
  <c r="O83" i="19"/>
  <c r="O84" i="19"/>
  <c r="O85" i="19"/>
  <c r="O86" i="19"/>
  <c r="O87" i="19"/>
  <c r="O88" i="19"/>
  <c r="O100" i="19"/>
  <c r="O101" i="19"/>
  <c r="O102" i="19"/>
  <c r="O104" i="19"/>
  <c r="O105" i="19"/>
  <c r="O106" i="19"/>
  <c r="O107" i="19"/>
  <c r="O108" i="19"/>
  <c r="O109" i="19"/>
  <c r="O111" i="19"/>
  <c r="O112" i="19"/>
  <c r="O114" i="19"/>
  <c r="O115" i="19"/>
  <c r="O116" i="19"/>
  <c r="O118" i="19"/>
  <c r="O119" i="19"/>
  <c r="O120" i="19"/>
  <c r="O121" i="19"/>
  <c r="O122" i="19"/>
  <c r="O123" i="19"/>
  <c r="O125" i="19"/>
  <c r="O126" i="19"/>
  <c r="O127" i="19"/>
  <c r="O128" i="19"/>
  <c r="O129" i="19"/>
  <c r="O130" i="19"/>
  <c r="O133" i="19"/>
  <c r="O134" i="19"/>
  <c r="O135" i="19"/>
  <c r="O136" i="19"/>
  <c r="O138" i="19"/>
  <c r="O139" i="19"/>
  <c r="O140" i="19"/>
  <c r="O142" i="19"/>
  <c r="O143" i="19"/>
  <c r="O145" i="19"/>
  <c r="O146" i="19"/>
  <c r="O147" i="19"/>
  <c r="O149" i="19"/>
  <c r="O150" i="19"/>
  <c r="O163" i="19"/>
  <c r="O164" i="19"/>
  <c r="O167" i="19"/>
  <c r="O168" i="19"/>
  <c r="O169" i="19"/>
  <c r="O170" i="19"/>
  <c r="O171" i="19"/>
  <c r="O173" i="19"/>
  <c r="O174" i="19"/>
  <c r="O176" i="19"/>
  <c r="O177" i="19"/>
  <c r="O178" i="19"/>
  <c r="O179" i="19"/>
  <c r="O180" i="19"/>
  <c r="O181" i="19"/>
  <c r="O182" i="19"/>
  <c r="O183" i="19"/>
  <c r="O185" i="19"/>
  <c r="O191" i="19" s="1"/>
  <c r="O186" i="19"/>
  <c r="O187" i="19"/>
  <c r="O188" i="19"/>
  <c r="O190" i="19"/>
  <c r="O192" i="19"/>
  <c r="O193" i="19"/>
  <c r="O194" i="19"/>
  <c r="O195" i="19"/>
  <c r="O196" i="19"/>
  <c r="O200" i="19"/>
  <c r="O201" i="19"/>
  <c r="O202" i="19"/>
  <c r="O203" i="19"/>
  <c r="O204" i="19"/>
  <c r="O206" i="19"/>
  <c r="O207" i="19"/>
  <c r="O208" i="19"/>
  <c r="O210" i="19"/>
  <c r="O211" i="19"/>
  <c r="O213" i="19"/>
  <c r="O215" i="19"/>
  <c r="O216" i="19"/>
  <c r="O217" i="19"/>
  <c r="O219" i="19"/>
  <c r="O220" i="19"/>
  <c r="O223" i="19"/>
  <c r="O229" i="19"/>
  <c r="O231" i="19"/>
  <c r="O233" i="19"/>
  <c r="O235" i="19"/>
  <c r="O236" i="19"/>
  <c r="O238" i="19"/>
  <c r="O239" i="19"/>
  <c r="O240" i="19"/>
  <c r="O241" i="19"/>
  <c r="O244" i="19"/>
  <c r="O245" i="19"/>
  <c r="O246" i="19"/>
  <c r="O247" i="19"/>
  <c r="O248" i="19"/>
  <c r="O249" i="19"/>
  <c r="O251" i="19"/>
  <c r="O252" i="19"/>
  <c r="O253" i="19"/>
  <c r="O254" i="19"/>
  <c r="O255" i="19"/>
  <c r="O256" i="19"/>
  <c r="O257" i="19"/>
  <c r="O259" i="19"/>
  <c r="O260" i="19"/>
  <c r="O261" i="19"/>
  <c r="O263" i="19"/>
  <c r="O264" i="19"/>
  <c r="O265" i="19"/>
  <c r="O267" i="19"/>
  <c r="O268" i="19"/>
  <c r="O269" i="19"/>
  <c r="O270" i="19"/>
  <c r="O272" i="19"/>
  <c r="O273" i="19"/>
  <c r="O274" i="19"/>
  <c r="O275" i="19"/>
  <c r="O276" i="19"/>
  <c r="O277" i="19"/>
  <c r="O279" i="19"/>
  <c r="O280" i="19"/>
  <c r="O281" i="19"/>
  <c r="O282" i="19"/>
  <c r="O283" i="19"/>
  <c r="O284" i="19"/>
  <c r="O286" i="19"/>
  <c r="O287" i="19"/>
  <c r="O288" i="19"/>
  <c r="O290" i="19"/>
  <c r="O291" i="19"/>
  <c r="O293" i="19"/>
  <c r="O294" i="19"/>
  <c r="O295" i="19"/>
  <c r="O296" i="19"/>
  <c r="O297" i="19"/>
  <c r="O298" i="19"/>
  <c r="O299" i="19"/>
  <c r="O301" i="19"/>
  <c r="O302" i="19"/>
  <c r="O303" i="19"/>
  <c r="O304" i="19"/>
  <c r="O305" i="19"/>
  <c r="O306" i="19"/>
  <c r="O307" i="19"/>
  <c r="O310" i="19"/>
  <c r="O311" i="19"/>
  <c r="O312" i="19"/>
  <c r="O314" i="19"/>
  <c r="O315" i="19"/>
  <c r="O316" i="19"/>
  <c r="O317" i="19"/>
  <c r="O318" i="19"/>
  <c r="O320" i="19"/>
  <c r="O321" i="19"/>
  <c r="O322" i="19"/>
  <c r="O324" i="19"/>
  <c r="O326" i="19"/>
  <c r="O327" i="19"/>
  <c r="O328" i="19"/>
  <c r="O329" i="19"/>
  <c r="O330" i="19"/>
  <c r="O332" i="19"/>
  <c r="O333" i="19"/>
  <c r="O334" i="19"/>
  <c r="O335" i="19"/>
  <c r="O336" i="19"/>
  <c r="O338" i="19"/>
  <c r="O339" i="19"/>
  <c r="O341" i="19"/>
  <c r="O342" i="19"/>
  <c r="O343" i="19"/>
  <c r="O344" i="19"/>
  <c r="O346" i="19"/>
  <c r="O348" i="19"/>
  <c r="O350" i="19"/>
  <c r="O352" i="19"/>
  <c r="O353" i="19"/>
  <c r="O354" i="19"/>
  <c r="O355" i="19"/>
  <c r="O356" i="19"/>
  <c r="O358" i="19"/>
  <c r="O359" i="19"/>
  <c r="O360" i="19"/>
  <c r="O361" i="19"/>
  <c r="O362" i="19"/>
  <c r="O364" i="19"/>
  <c r="O365" i="19"/>
  <c r="O366" i="19"/>
  <c r="O367" i="19"/>
  <c r="O368" i="19"/>
  <c r="O369" i="19"/>
  <c r="O371" i="19"/>
  <c r="O372" i="19"/>
  <c r="O373" i="19"/>
  <c r="O374" i="19"/>
  <c r="O375" i="19"/>
  <c r="O377" i="19"/>
  <c r="O378" i="19"/>
  <c r="O379" i="19"/>
  <c r="O380" i="19"/>
  <c r="O381" i="19"/>
  <c r="O382" i="19"/>
  <c r="O384" i="19"/>
  <c r="O385" i="19"/>
  <c r="O386" i="19"/>
  <c r="O387" i="19"/>
  <c r="O388" i="19"/>
  <c r="O389" i="19"/>
  <c r="O393" i="19"/>
  <c r="O394" i="19"/>
  <c r="O395" i="19"/>
  <c r="O396" i="19"/>
  <c r="O398" i="19"/>
  <c r="O410" i="19"/>
  <c r="O409" i="19"/>
  <c r="O411" i="19"/>
  <c r="O412" i="19"/>
  <c r="O413" i="19"/>
  <c r="O414" i="19"/>
  <c r="O415" i="19"/>
  <c r="O416" i="19"/>
  <c r="O418" i="19"/>
  <c r="O419" i="19"/>
  <c r="O420" i="19"/>
  <c r="O421" i="19"/>
  <c r="O422" i="19"/>
  <c r="O423" i="19"/>
  <c r="O425" i="19"/>
  <c r="O426" i="19"/>
  <c r="O427" i="19"/>
  <c r="O428" i="19"/>
  <c r="O429" i="19"/>
  <c r="O430" i="19"/>
  <c r="O431" i="19"/>
  <c r="O433" i="19"/>
  <c r="O434" i="19"/>
  <c r="O435" i="19"/>
  <c r="O436" i="19"/>
  <c r="O437" i="19"/>
  <c r="O438" i="19"/>
  <c r="O440" i="19"/>
  <c r="O441" i="19"/>
  <c r="O442" i="19"/>
  <c r="O443" i="19"/>
  <c r="O444" i="19"/>
  <c r="O445" i="19"/>
  <c r="O447" i="19"/>
  <c r="O451" i="19" s="1"/>
  <c r="J9" i="19"/>
  <c r="L9" i="19" s="1"/>
  <c r="J33" i="19"/>
  <c r="L33" i="19" s="1"/>
  <c r="J16" i="19"/>
  <c r="L16" i="19" s="1"/>
  <c r="J17" i="19"/>
  <c r="L17" i="19" s="1"/>
  <c r="J18" i="19"/>
  <c r="L18" i="19" s="1"/>
  <c r="J19" i="19"/>
  <c r="J22" i="19"/>
  <c r="J85" i="19"/>
  <c r="L85" i="19" s="1"/>
  <c r="J81" i="19"/>
  <c r="L81" i="19" s="1"/>
  <c r="J83" i="19"/>
  <c r="J84" i="19"/>
  <c r="L84" i="19" s="1"/>
  <c r="J86" i="19"/>
  <c r="L86" i="19" s="1"/>
  <c r="J87" i="19"/>
  <c r="L87" i="19" s="1"/>
  <c r="J88" i="19"/>
  <c r="J93" i="19"/>
  <c r="L93" i="19" s="1"/>
  <c r="J91" i="19"/>
  <c r="J95" i="19"/>
  <c r="L95" i="19" s="1"/>
  <c r="J97" i="19"/>
  <c r="J98" i="19"/>
  <c r="L98" i="19" s="1"/>
  <c r="J99" i="19"/>
  <c r="L99" i="19" s="1"/>
  <c r="J310" i="19"/>
  <c r="L310" i="19" s="1"/>
  <c r="J311" i="19"/>
  <c r="J312" i="19"/>
  <c r="J314" i="19"/>
  <c r="L314" i="19" s="1"/>
  <c r="J315" i="19"/>
  <c r="L315" i="19" s="1"/>
  <c r="J316" i="19"/>
  <c r="J306" i="19"/>
  <c r="L306" i="19" s="1"/>
  <c r="J307" i="19"/>
  <c r="L307" i="19" s="1"/>
  <c r="J317" i="19"/>
  <c r="L317" i="19" s="1"/>
  <c r="J318" i="19"/>
  <c r="L318" i="19" s="1"/>
  <c r="J320" i="19"/>
  <c r="L320" i="19" s="1"/>
  <c r="J321" i="19"/>
  <c r="L321" i="19" s="1"/>
  <c r="J322" i="19"/>
  <c r="J324" i="19"/>
  <c r="L324" i="19" s="1"/>
  <c r="J326" i="19"/>
  <c r="L326" i="19" s="1"/>
  <c r="J327" i="19"/>
  <c r="L327" i="19" s="1"/>
  <c r="J52" i="19"/>
  <c r="J48" i="19"/>
  <c r="L48" i="19" s="1"/>
  <c r="J49" i="19"/>
  <c r="L49" i="19" s="1"/>
  <c r="J51" i="19"/>
  <c r="J53" i="19"/>
  <c r="L53" i="19" s="1"/>
  <c r="J54" i="19"/>
  <c r="L54" i="19" s="1"/>
  <c r="J55" i="19"/>
  <c r="L55" i="19" s="1"/>
  <c r="J56" i="19"/>
  <c r="L56" i="19" s="1"/>
  <c r="J57" i="19"/>
  <c r="L57" i="19" s="1"/>
  <c r="J151" i="19"/>
  <c r="L151" i="19" s="1"/>
  <c r="J154" i="19"/>
  <c r="J155" i="19"/>
  <c r="L155" i="19" s="1"/>
  <c r="J157" i="19"/>
  <c r="J158" i="19"/>
  <c r="L158" i="19" s="1"/>
  <c r="J161" i="19"/>
  <c r="L161" i="19" s="1"/>
  <c r="J162" i="19"/>
  <c r="J7" i="19"/>
  <c r="J8" i="19"/>
  <c r="L8" i="19" s="1"/>
  <c r="J10" i="19"/>
  <c r="L10" i="19" s="1"/>
  <c r="J14" i="19"/>
  <c r="J15" i="19"/>
  <c r="L15" i="19" s="1"/>
  <c r="J32" i="19"/>
  <c r="J23" i="19"/>
  <c r="L23" i="19" s="1"/>
  <c r="J26" i="19"/>
  <c r="L26" i="19" s="1"/>
  <c r="J24" i="19"/>
  <c r="L24" i="19" s="1"/>
  <c r="J25" i="19"/>
  <c r="L25" i="19" s="1"/>
  <c r="J27" i="19"/>
  <c r="L27" i="19" s="1"/>
  <c r="J29" i="19"/>
  <c r="L29" i="19" s="1"/>
  <c r="J30" i="19"/>
  <c r="J31" i="19"/>
  <c r="L31" i="19" s="1"/>
  <c r="J34" i="19"/>
  <c r="J35" i="19"/>
  <c r="L35" i="19" s="1"/>
  <c r="J37" i="19"/>
  <c r="L37" i="19" s="1"/>
  <c r="J38" i="19"/>
  <c r="L38" i="19" s="1"/>
  <c r="J39" i="19"/>
  <c r="J40" i="19"/>
  <c r="L40" i="19" s="1"/>
  <c r="J42" i="19"/>
  <c r="J44" i="19"/>
  <c r="J45" i="19"/>
  <c r="L45" i="19" s="1"/>
  <c r="J59" i="19"/>
  <c r="J60" i="19"/>
  <c r="L60" i="19" s="1"/>
  <c r="J61" i="19"/>
  <c r="L61" i="19" s="1"/>
  <c r="J63" i="19"/>
  <c r="L63" i="19" s="1"/>
  <c r="L65" i="19"/>
  <c r="J67" i="19"/>
  <c r="L67" i="19" s="1"/>
  <c r="J68" i="19"/>
  <c r="J69" i="19"/>
  <c r="L69" i="19" s="1"/>
  <c r="J70" i="19"/>
  <c r="L70" i="19" s="1"/>
  <c r="J75" i="19"/>
  <c r="J77" i="19"/>
  <c r="J78" i="19"/>
  <c r="L78" i="19" s="1"/>
  <c r="J79" i="19"/>
  <c r="L79" i="19" s="1"/>
  <c r="J80" i="19"/>
  <c r="J100" i="19"/>
  <c r="L100" i="19" s="1"/>
  <c r="J101" i="19"/>
  <c r="L101" i="19" s="1"/>
  <c r="J102" i="19"/>
  <c r="L102" i="19" s="1"/>
  <c r="J104" i="19"/>
  <c r="J105" i="19"/>
  <c r="J106" i="19"/>
  <c r="L106" i="19" s="1"/>
  <c r="J107" i="19"/>
  <c r="L107" i="19" s="1"/>
  <c r="J108" i="19"/>
  <c r="L108" i="19" s="1"/>
  <c r="J109" i="19"/>
  <c r="L109" i="19" s="1"/>
  <c r="J111" i="19"/>
  <c r="J112" i="19"/>
  <c r="L112" i="19" s="1"/>
  <c r="J114" i="19"/>
  <c r="L114" i="19" s="1"/>
  <c r="J115" i="19"/>
  <c r="L115" i="19" s="1"/>
  <c r="J116" i="19"/>
  <c r="L116" i="19" s="1"/>
  <c r="J118" i="19"/>
  <c r="J119" i="19"/>
  <c r="L119" i="19" s="1"/>
  <c r="J120" i="19"/>
  <c r="L120" i="19" s="1"/>
  <c r="J121" i="19"/>
  <c r="L121" i="19" s="1"/>
  <c r="J122" i="19"/>
  <c r="L122" i="19" s="1"/>
  <c r="J123" i="19"/>
  <c r="J125" i="19"/>
  <c r="J126" i="19"/>
  <c r="L126" i="19" s="1"/>
  <c r="J127" i="19"/>
  <c r="L127" i="19" s="1"/>
  <c r="J128" i="19"/>
  <c r="L128" i="19" s="1"/>
  <c r="J129" i="19"/>
  <c r="L129" i="19" s="1"/>
  <c r="J130" i="19"/>
  <c r="J133" i="19"/>
  <c r="L133" i="19" s="1"/>
  <c r="J134" i="19"/>
  <c r="J135" i="19"/>
  <c r="L135" i="19" s="1"/>
  <c r="J136" i="19"/>
  <c r="L136" i="19" s="1"/>
  <c r="J138" i="19"/>
  <c r="L138" i="19" s="1"/>
  <c r="J139" i="19"/>
  <c r="L139" i="19" s="1"/>
  <c r="J140" i="19"/>
  <c r="J144" i="19" s="1"/>
  <c r="J142" i="19"/>
  <c r="L142" i="19" s="1"/>
  <c r="J143" i="19"/>
  <c r="L143" i="19" s="1"/>
  <c r="J145" i="19"/>
  <c r="J146" i="19"/>
  <c r="L146" i="19" s="1"/>
  <c r="J147" i="19"/>
  <c r="L147" i="19" s="1"/>
  <c r="J149" i="19"/>
  <c r="J150" i="19"/>
  <c r="L150" i="19" s="1"/>
  <c r="J163" i="19"/>
  <c r="J164" i="19"/>
  <c r="L164" i="19" s="1"/>
  <c r="J167" i="19"/>
  <c r="L167" i="19" s="1"/>
  <c r="J168" i="19"/>
  <c r="J169" i="19"/>
  <c r="L169" i="19" s="1"/>
  <c r="J170" i="19"/>
  <c r="L170" i="19" s="1"/>
  <c r="J171" i="19"/>
  <c r="L171" i="19" s="1"/>
  <c r="J173" i="19"/>
  <c r="L173" i="19" s="1"/>
  <c r="J174" i="19"/>
  <c r="L174" i="19" s="1"/>
  <c r="J176" i="19"/>
  <c r="J177" i="19"/>
  <c r="J178" i="19"/>
  <c r="L178" i="19" s="1"/>
  <c r="J179" i="19"/>
  <c r="L179" i="19" s="1"/>
  <c r="J180" i="19"/>
  <c r="L180" i="19" s="1"/>
  <c r="J181" i="19"/>
  <c r="L181" i="19" s="1"/>
  <c r="J182" i="19"/>
  <c r="L182" i="19" s="1"/>
  <c r="J183" i="19"/>
  <c r="L183" i="19" s="1"/>
  <c r="J185" i="19"/>
  <c r="J191" i="19" s="1"/>
  <c r="J186" i="19"/>
  <c r="L186" i="19" s="1"/>
  <c r="J187" i="19"/>
  <c r="L187" i="19" s="1"/>
  <c r="J188" i="19"/>
  <c r="L188" i="19" s="1"/>
  <c r="J190" i="19"/>
  <c r="J192" i="19"/>
  <c r="J193" i="19"/>
  <c r="L193" i="19" s="1"/>
  <c r="J194" i="19"/>
  <c r="L194" i="19" s="1"/>
  <c r="J195" i="19"/>
  <c r="L195" i="19" s="1"/>
  <c r="J196" i="19"/>
  <c r="J200" i="19"/>
  <c r="J201" i="19"/>
  <c r="J202" i="19"/>
  <c r="L202" i="19" s="1"/>
  <c r="J203" i="19"/>
  <c r="J204" i="19"/>
  <c r="L204" i="19" s="1"/>
  <c r="J206" i="19"/>
  <c r="L206" i="19" s="1"/>
  <c r="J207" i="19"/>
  <c r="L207" i="19" s="1"/>
  <c r="J208" i="19"/>
  <c r="L208" i="19" s="1"/>
  <c r="J210" i="19"/>
  <c r="J211" i="19"/>
  <c r="L211" i="19" s="1"/>
  <c r="J213" i="19"/>
  <c r="J215" i="19"/>
  <c r="L215" i="19" s="1"/>
  <c r="J216" i="19"/>
  <c r="L216" i="19" s="1"/>
  <c r="J217" i="19"/>
  <c r="L217" i="19" s="1"/>
  <c r="J219" i="19"/>
  <c r="J220" i="19"/>
  <c r="L220" i="19" s="1"/>
  <c r="J223" i="19"/>
  <c r="J229" i="19"/>
  <c r="J231" i="19"/>
  <c r="L231" i="19" s="1"/>
  <c r="J233" i="19"/>
  <c r="L233" i="19" s="1"/>
  <c r="J235" i="19"/>
  <c r="J236" i="19"/>
  <c r="L236" i="19" s="1"/>
  <c r="J238" i="19"/>
  <c r="L238" i="19" s="1"/>
  <c r="J239" i="19"/>
  <c r="L239" i="19" s="1"/>
  <c r="J240" i="19"/>
  <c r="L240" i="19" s="1"/>
  <c r="J241" i="19"/>
  <c r="J244" i="19"/>
  <c r="L244" i="19" s="1"/>
  <c r="J245" i="19"/>
  <c r="L245" i="19" s="1"/>
  <c r="J246" i="19"/>
  <c r="L246" i="19" s="1"/>
  <c r="J247" i="19"/>
  <c r="J248" i="19"/>
  <c r="L248" i="19" s="1"/>
  <c r="J249" i="19"/>
  <c r="L249" i="19" s="1"/>
  <c r="J251" i="19"/>
  <c r="L251" i="19" s="1"/>
  <c r="J252" i="19"/>
  <c r="L252" i="19" s="1"/>
  <c r="J253" i="19"/>
  <c r="L253" i="19" s="1"/>
  <c r="J254" i="19"/>
  <c r="J255" i="19"/>
  <c r="L255" i="19" s="1"/>
  <c r="J256" i="19"/>
  <c r="L256" i="19" s="1"/>
  <c r="J257" i="19"/>
  <c r="L257" i="19" s="1"/>
  <c r="J259" i="19"/>
  <c r="L259" i="19" s="1"/>
  <c r="J260" i="19"/>
  <c r="L260" i="19" s="1"/>
  <c r="J261" i="19"/>
  <c r="J263" i="19"/>
  <c r="L263" i="19" s="1"/>
  <c r="J264" i="19"/>
  <c r="L264" i="19" s="1"/>
  <c r="J265" i="19"/>
  <c r="L265" i="19" s="1"/>
  <c r="J267" i="19"/>
  <c r="J268" i="19"/>
  <c r="L268" i="19" s="1"/>
  <c r="J269" i="19"/>
  <c r="L269" i="19" s="1"/>
  <c r="J270" i="19"/>
  <c r="L270" i="19" s="1"/>
  <c r="J272" i="19"/>
  <c r="J273" i="19"/>
  <c r="L273" i="19" s="1"/>
  <c r="J274" i="19"/>
  <c r="L274" i="19" s="1"/>
  <c r="J275" i="19"/>
  <c r="L275" i="19" s="1"/>
  <c r="J276" i="19"/>
  <c r="L276" i="19" s="1"/>
  <c r="J277" i="19"/>
  <c r="L277" i="19" s="1"/>
  <c r="J279" i="19"/>
  <c r="J280" i="19"/>
  <c r="L280" i="19" s="1"/>
  <c r="J281" i="19"/>
  <c r="J282" i="19"/>
  <c r="L282" i="19" s="1"/>
  <c r="J283" i="19"/>
  <c r="L283" i="19" s="1"/>
  <c r="J286" i="19"/>
  <c r="J287" i="19"/>
  <c r="L287" i="19" s="1"/>
  <c r="J288" i="19"/>
  <c r="L288" i="19" s="1"/>
  <c r="J290" i="19"/>
  <c r="L290" i="19" s="1"/>
  <c r="J291" i="19"/>
  <c r="J293" i="19"/>
  <c r="L293" i="19" s="1"/>
  <c r="J294" i="19"/>
  <c r="L294" i="19" s="1"/>
  <c r="J295" i="19"/>
  <c r="L295" i="19" s="1"/>
  <c r="J296" i="19"/>
  <c r="L296" i="19" s="1"/>
  <c r="J297" i="19"/>
  <c r="L297" i="19" s="1"/>
  <c r="J298" i="19"/>
  <c r="J299" i="19"/>
  <c r="L299" i="19" s="1"/>
  <c r="J301" i="19"/>
  <c r="J302" i="19"/>
  <c r="L302" i="19" s="1"/>
  <c r="J303" i="19"/>
  <c r="L303" i="19" s="1"/>
  <c r="J304" i="19"/>
  <c r="L304" i="19" s="1"/>
  <c r="J305" i="19"/>
  <c r="J328" i="19"/>
  <c r="J329" i="19"/>
  <c r="J330" i="19"/>
  <c r="L330" i="19" s="1"/>
  <c r="J332" i="19"/>
  <c r="L332" i="19" s="1"/>
  <c r="J333" i="19"/>
  <c r="L333" i="19" s="1"/>
  <c r="J334" i="19"/>
  <c r="L334" i="19" s="1"/>
  <c r="J335" i="19"/>
  <c r="J336" i="19"/>
  <c r="L336" i="19" s="1"/>
  <c r="J338" i="19"/>
  <c r="L338" i="19" s="1"/>
  <c r="J339" i="19"/>
  <c r="L339" i="19" s="1"/>
  <c r="J341" i="19"/>
  <c r="L341" i="19" s="1"/>
  <c r="J342" i="19"/>
  <c r="J343" i="19"/>
  <c r="L343" i="19" s="1"/>
  <c r="J344" i="19"/>
  <c r="L344" i="19" s="1"/>
  <c r="J346" i="19"/>
  <c r="L346" i="19" s="1"/>
  <c r="J348" i="19"/>
  <c r="L348" i="19" s="1"/>
  <c r="J350" i="19"/>
  <c r="L350" i="19" s="1"/>
  <c r="J352" i="19"/>
  <c r="L352" i="19" s="1"/>
  <c r="J353" i="19"/>
  <c r="L353" i="19" s="1"/>
  <c r="J354" i="19"/>
  <c r="L354" i="19" s="1"/>
  <c r="J355" i="19"/>
  <c r="J356" i="19"/>
  <c r="L356" i="19" s="1"/>
  <c r="J358" i="19"/>
  <c r="L358" i="19" s="1"/>
  <c r="J359" i="19"/>
  <c r="L359" i="19" s="1"/>
  <c r="J360" i="19"/>
  <c r="L360" i="19" s="1"/>
  <c r="J361" i="19"/>
  <c r="J362" i="19"/>
  <c r="L362" i="19" s="1"/>
  <c r="J364" i="19"/>
  <c r="L364" i="19" s="1"/>
  <c r="J365" i="19"/>
  <c r="L365" i="19" s="1"/>
  <c r="J366" i="19"/>
  <c r="L366" i="19" s="1"/>
  <c r="J367" i="19"/>
  <c r="J368" i="19"/>
  <c r="L368" i="19" s="1"/>
  <c r="J369" i="19"/>
  <c r="L369" i="19" s="1"/>
  <c r="J371" i="19"/>
  <c r="L371" i="19" s="1"/>
  <c r="J372" i="19"/>
  <c r="L372" i="19" s="1"/>
  <c r="J373" i="19"/>
  <c r="J374" i="19"/>
  <c r="L374" i="19" s="1"/>
  <c r="J375" i="19"/>
  <c r="L375" i="19" s="1"/>
  <c r="J377" i="19"/>
  <c r="L377" i="19" s="1"/>
  <c r="J378" i="19"/>
  <c r="L378" i="19" s="1"/>
  <c r="J379" i="19"/>
  <c r="L379" i="19" s="1"/>
  <c r="J380" i="19"/>
  <c r="J381" i="19"/>
  <c r="L381" i="19" s="1"/>
  <c r="J382" i="19"/>
  <c r="L382" i="19" s="1"/>
  <c r="J384" i="19"/>
  <c r="L384" i="19" s="1"/>
  <c r="J385" i="19"/>
  <c r="L385" i="19" s="1"/>
  <c r="J386" i="19"/>
  <c r="J387" i="19"/>
  <c r="L387" i="19" s="1"/>
  <c r="J388" i="19"/>
  <c r="L388" i="19" s="1"/>
  <c r="J389" i="19"/>
  <c r="L389" i="19" s="1"/>
  <c r="J393" i="19"/>
  <c r="J394" i="19"/>
  <c r="L394" i="19" s="1"/>
  <c r="J395" i="19"/>
  <c r="L395" i="19" s="1"/>
  <c r="J396" i="19"/>
  <c r="L396" i="19" s="1"/>
  <c r="J398" i="19"/>
  <c r="L398" i="19" s="1"/>
  <c r="L409" i="19"/>
  <c r="J411" i="19"/>
  <c r="J412" i="19"/>
  <c r="L412" i="19" s="1"/>
  <c r="J413" i="19"/>
  <c r="L413" i="19" s="1"/>
  <c r="J414" i="19"/>
  <c r="L414" i="19" s="1"/>
  <c r="J415" i="19"/>
  <c r="J416" i="19"/>
  <c r="J418" i="19"/>
  <c r="L418" i="19" s="1"/>
  <c r="J419" i="19"/>
  <c r="L419" i="19" s="1"/>
  <c r="J420" i="19"/>
  <c r="L420" i="19" s="1"/>
  <c r="J421" i="19"/>
  <c r="L421" i="19" s="1"/>
  <c r="J422" i="19"/>
  <c r="J423" i="19"/>
  <c r="L423" i="19" s="1"/>
  <c r="J425" i="19"/>
  <c r="L425" i="19" s="1"/>
  <c r="J426" i="19"/>
  <c r="L426" i="19" s="1"/>
  <c r="J427" i="19"/>
  <c r="J428" i="19"/>
  <c r="L428" i="19" s="1"/>
  <c r="J429" i="19"/>
  <c r="L429" i="19" s="1"/>
  <c r="J430" i="19"/>
  <c r="L430" i="19" s="1"/>
  <c r="J431" i="19"/>
  <c r="L431" i="19" s="1"/>
  <c r="J433" i="19"/>
  <c r="J434" i="19"/>
  <c r="J435" i="19"/>
  <c r="L435" i="19" s="1"/>
  <c r="J436" i="19"/>
  <c r="L436" i="19" s="1"/>
  <c r="J437" i="19"/>
  <c r="L437" i="19" s="1"/>
  <c r="J438" i="19"/>
  <c r="L438" i="19" s="1"/>
  <c r="J440" i="19"/>
  <c r="J441" i="19"/>
  <c r="L441" i="19" s="1"/>
  <c r="J442" i="19"/>
  <c r="L442" i="19" s="1"/>
  <c r="J443" i="19"/>
  <c r="L443" i="19" s="1"/>
  <c r="J444" i="19"/>
  <c r="J445" i="19"/>
  <c r="L445" i="19" s="1"/>
  <c r="J447" i="19"/>
  <c r="J284" i="19"/>
  <c r="J73" i="19" l="1"/>
  <c r="L200" i="19"/>
  <c r="L205" i="19" s="1"/>
  <c r="J205" i="19"/>
  <c r="L192" i="19"/>
  <c r="J153" i="19"/>
  <c r="J124" i="19"/>
  <c r="O184" i="19"/>
  <c r="J159" i="19"/>
  <c r="L176" i="19"/>
  <c r="J184" i="19"/>
  <c r="O175" i="19"/>
  <c r="O12" i="19" s="1"/>
  <c r="O199" i="19"/>
  <c r="J131" i="19"/>
  <c r="L168" i="19"/>
  <c r="L175" i="19" s="1"/>
  <c r="J175" i="19"/>
  <c r="L104" i="19"/>
  <c r="J110" i="19"/>
  <c r="J66" i="19"/>
  <c r="L162" i="19"/>
  <c r="J165" i="19"/>
  <c r="L51" i="19"/>
  <c r="L58" i="19" s="1"/>
  <c r="J58" i="19"/>
  <c r="L22" i="19"/>
  <c r="L28" i="19" s="1"/>
  <c r="J28" i="19"/>
  <c r="J50" i="19"/>
  <c r="L97" i="19"/>
  <c r="L103" i="19" s="1"/>
  <c r="J103" i="19"/>
  <c r="J89" i="19"/>
  <c r="L91" i="19"/>
  <c r="L96" i="19" s="1"/>
  <c r="J96" i="19"/>
  <c r="J137" i="19"/>
  <c r="J36" i="19"/>
  <c r="L77" i="19"/>
  <c r="J82" i="19"/>
  <c r="J20" i="19"/>
  <c r="O20" i="19"/>
  <c r="L447" i="19"/>
  <c r="J446" i="19"/>
  <c r="L75" i="19"/>
  <c r="O446" i="19"/>
  <c r="O439" i="19"/>
  <c r="L235" i="19"/>
  <c r="O242" i="19"/>
  <c r="O250" i="19" s="1"/>
  <c r="O258" i="19" s="1"/>
  <c r="L444" i="19"/>
  <c r="L440" i="19"/>
  <c r="L433" i="19"/>
  <c r="J439" i="19"/>
  <c r="L434" i="19"/>
  <c r="O432" i="19"/>
  <c r="L427" i="19"/>
  <c r="L422" i="19"/>
  <c r="L415" i="19"/>
  <c r="L411" i="19"/>
  <c r="L416" i="19"/>
  <c r="O417" i="19"/>
  <c r="L393" i="19"/>
  <c r="L386" i="19"/>
  <c r="L380" i="19"/>
  <c r="L373" i="19"/>
  <c r="L367" i="19"/>
  <c r="L355" i="19"/>
  <c r="L361" i="19"/>
  <c r="L335" i="19"/>
  <c r="L342" i="19"/>
  <c r="L328" i="19"/>
  <c r="L316" i="19"/>
  <c r="L322" i="19"/>
  <c r="L329" i="19"/>
  <c r="L312" i="19"/>
  <c r="L311" i="19"/>
  <c r="L305" i="19"/>
  <c r="L298" i="19"/>
  <c r="L301" i="19"/>
  <c r="L291" i="19"/>
  <c r="L286" i="19"/>
  <c r="O292" i="19"/>
  <c r="O300" i="19" s="1"/>
  <c r="O308" i="19" s="1"/>
  <c r="O313" i="19" s="1"/>
  <c r="O319" i="19" s="1"/>
  <c r="O325" i="19" s="1"/>
  <c r="O331" i="19" s="1"/>
  <c r="O337" i="19" s="1"/>
  <c r="O345" i="19" s="1"/>
  <c r="O351" i="19" s="1"/>
  <c r="O357" i="19" s="1"/>
  <c r="O363" i="19" s="1"/>
  <c r="O370" i="19" s="1"/>
  <c r="O376" i="19" s="1"/>
  <c r="O383" i="19" s="1"/>
  <c r="O390" i="19" s="1"/>
  <c r="O397" i="19" s="1"/>
  <c r="L279" i="19"/>
  <c r="J285" i="19"/>
  <c r="O285" i="19"/>
  <c r="L281" i="19"/>
  <c r="L272" i="19"/>
  <c r="L278" i="19" s="1"/>
  <c r="J278" i="19"/>
  <c r="O278" i="19"/>
  <c r="L267" i="19"/>
  <c r="L271" i="19" s="1"/>
  <c r="J271" i="19"/>
  <c r="O271" i="19"/>
  <c r="L261" i="19"/>
  <c r="O266" i="19"/>
  <c r="L254" i="19"/>
  <c r="L247" i="19"/>
  <c r="L241" i="19"/>
  <c r="L223" i="19"/>
  <c r="O234" i="19"/>
  <c r="L229" i="19"/>
  <c r="L234" i="19" s="1"/>
  <c r="O225" i="19"/>
  <c r="L213" i="19"/>
  <c r="L218" i="19" s="1"/>
  <c r="J218" i="19"/>
  <c r="L219" i="19"/>
  <c r="O218" i="19"/>
  <c r="L210" i="19"/>
  <c r="L203" i="19"/>
  <c r="L196" i="19"/>
  <c r="L190" i="19"/>
  <c r="L185" i="19"/>
  <c r="L191" i="19" s="1"/>
  <c r="L177" i="19"/>
  <c r="L163" i="19"/>
  <c r="L157" i="19"/>
  <c r="O153" i="19"/>
  <c r="O159" i="19" s="1"/>
  <c r="O165" i="19" s="1"/>
  <c r="L154" i="19"/>
  <c r="L149" i="19"/>
  <c r="L153" i="19" s="1"/>
  <c r="O148" i="19"/>
  <c r="L145" i="19"/>
  <c r="L148" i="19" s="1"/>
  <c r="J148" i="19"/>
  <c r="O144" i="19"/>
  <c r="L140" i="19"/>
  <c r="L144" i="19" s="1"/>
  <c r="L134" i="19"/>
  <c r="L137" i="19" s="1"/>
  <c r="L130" i="19"/>
  <c r="O117" i="19"/>
  <c r="L123" i="19"/>
  <c r="O124" i="19"/>
  <c r="O131" i="19" s="1"/>
  <c r="L118" i="19"/>
  <c r="L124" i="19" s="1"/>
  <c r="L111" i="19"/>
  <c r="L117" i="19" s="1"/>
  <c r="J117" i="19"/>
  <c r="O110" i="19"/>
  <c r="L105" i="19"/>
  <c r="L94" i="19"/>
  <c r="L88" i="19"/>
  <c r="L83" i="19"/>
  <c r="L89" i="19" s="1"/>
  <c r="L80" i="19"/>
  <c r="L59" i="19"/>
  <c r="L66" i="19" s="1"/>
  <c r="O66" i="19"/>
  <c r="O73" i="19" s="1"/>
  <c r="O82" i="19" s="1"/>
  <c r="O89" i="19" s="1"/>
  <c r="O96" i="19" s="1"/>
  <c r="O103" i="19" s="1"/>
  <c r="L44" i="19"/>
  <c r="L50" i="19" s="1"/>
  <c r="O58" i="19"/>
  <c r="L52" i="19"/>
  <c r="L39" i="19"/>
  <c r="L42" i="19"/>
  <c r="L32" i="19"/>
  <c r="L34" i="19"/>
  <c r="L30" i="19"/>
  <c r="L36" i="19" s="1"/>
  <c r="O28" i="19"/>
  <c r="O36" i="19" s="1"/>
  <c r="O43" i="19" s="1"/>
  <c r="O50" i="19" s="1"/>
  <c r="L14" i="19"/>
  <c r="L19" i="19"/>
  <c r="L7" i="19"/>
  <c r="L11" i="19" s="1"/>
  <c r="J11" i="19"/>
  <c r="O11" i="19"/>
  <c r="L125" i="19"/>
  <c r="L131" i="19" s="1"/>
  <c r="L201" i="19"/>
  <c r="L68" i="19"/>
  <c r="L73" i="19" s="1"/>
  <c r="L184" i="19" l="1"/>
  <c r="L159" i="19"/>
  <c r="L165" i="19"/>
  <c r="J12" i="19"/>
  <c r="J13" i="19" s="1"/>
  <c r="L82" i="19"/>
  <c r="L12" i="19" s="1"/>
  <c r="L13" i="19" s="1"/>
  <c r="L110" i="19"/>
  <c r="L20" i="19"/>
  <c r="L446" i="19"/>
  <c r="L439" i="19"/>
  <c r="L285" i="19"/>
  <c r="O137" i="19"/>
</calcChain>
</file>

<file path=xl/sharedStrings.xml><?xml version="1.0" encoding="utf-8"?>
<sst xmlns="http://schemas.openxmlformats.org/spreadsheetml/2006/main" count="1179" uniqueCount="922">
  <si>
    <t>959.126</t>
  </si>
  <si>
    <t>Relief or Charity Certification for Handling Onions which Fail to Meet the South Texas Onion Rules and Regulations</t>
  </si>
  <si>
    <t>ABC 7</t>
  </si>
  <si>
    <t>ABC 1</t>
  </si>
  <si>
    <t>981.73         981.473</t>
  </si>
  <si>
    <t>Redetermination Report</t>
  </si>
  <si>
    <t>ABC 2</t>
  </si>
  <si>
    <t>ABC 2A</t>
  </si>
  <si>
    <t>981.74         981.474(a)</t>
  </si>
  <si>
    <t>Report of Shipments and Commitments</t>
  </si>
  <si>
    <t>ABC 25-1</t>
  </si>
  <si>
    <t>Shipments by Country of Destination</t>
  </si>
  <si>
    <t>ABC 25-2</t>
  </si>
  <si>
    <t>981.74         981.474(b)</t>
  </si>
  <si>
    <t>Intention to Ship Reserve Almonds</t>
  </si>
  <si>
    <t>ABC 13</t>
  </si>
  <si>
    <t>Completion of Disposition of Reserve Almonds</t>
  </si>
  <si>
    <t>ABC 14</t>
  </si>
  <si>
    <t>Inedible and Exempt Outlet Disposition -            Notice of Delivery to Oil or Feed</t>
  </si>
  <si>
    <t>ABC 8</t>
  </si>
  <si>
    <t>Accepted User Business Data Sheet</t>
  </si>
  <si>
    <t>Application to be Approved as an Accepted User of Inedible Almonds and Almond Waste</t>
  </si>
  <si>
    <t>ABC 34</t>
  </si>
  <si>
    <t>981.455(b)</t>
  </si>
  <si>
    <t>Reserve Credit Transfer or Reserve Withholding Obligation Transfer</t>
  </si>
  <si>
    <t>ABC 11</t>
  </si>
  <si>
    <t>ABC 9</t>
  </si>
  <si>
    <t>981.67              981.467</t>
  </si>
  <si>
    <t>Agency Agreement - Disposition of Reserve to Non-Competitive Outlets</t>
  </si>
  <si>
    <t>ABC 12</t>
  </si>
  <si>
    <t>981.474</t>
  </si>
  <si>
    <t>Handler Information Sheet</t>
  </si>
  <si>
    <t>ABC 42</t>
  </si>
  <si>
    <t>F/H Form H</t>
  </si>
  <si>
    <t>Report of Hazelnut Certifications Shipments and Diversion Requirements</t>
  </si>
  <si>
    <t>F/H Form 1</t>
  </si>
  <si>
    <t>F/H Form 1(a)</t>
  </si>
  <si>
    <t>982.50   982.66    982.450     982.466</t>
  </si>
  <si>
    <t>F/H Form 1(b)</t>
  </si>
  <si>
    <t>Kernels Certified</t>
  </si>
  <si>
    <t>F/H Form 1(c)</t>
  </si>
  <si>
    <t>Restricted Inshell Certified</t>
  </si>
  <si>
    <t>F/H Form 1(d)</t>
  </si>
  <si>
    <t>Export Inshell Shipments</t>
  </si>
  <si>
    <t>F/H Form 1(e)</t>
  </si>
  <si>
    <t>982.68                                   982.467</t>
  </si>
  <si>
    <t>Receipt &amp; Disposition of Hazelnuts Produced Outside the U.S.</t>
  </si>
  <si>
    <t xml:space="preserve">F/H Form 1(f) </t>
  </si>
  <si>
    <t>982.50                      982.450</t>
  </si>
  <si>
    <t>Declaration of Inshell Hazelnuts</t>
  </si>
  <si>
    <t>F/H Form 4</t>
  </si>
  <si>
    <t>F/H Form A</t>
  </si>
  <si>
    <t>982.52                           982.452</t>
  </si>
  <si>
    <t>Sheller's Application for Letter of Authority</t>
  </si>
  <si>
    <t>F/H Form B</t>
  </si>
  <si>
    <t>982.52          982.460</t>
  </si>
  <si>
    <t>F/H Form 3</t>
  </si>
  <si>
    <t>Report of Disposition of Restricted Set-aside Inshell Hazelnuts</t>
  </si>
  <si>
    <t>F/H Form 7</t>
  </si>
  <si>
    <t>982.53                           982.453</t>
  </si>
  <si>
    <t>F/H Form D</t>
  </si>
  <si>
    <t>982.52                            982.452</t>
  </si>
  <si>
    <t>F/H Form D(1)</t>
  </si>
  <si>
    <t>F/H Form C</t>
  </si>
  <si>
    <t>982.54                          982.454</t>
  </si>
  <si>
    <t>Bond</t>
  </si>
  <si>
    <t xml:space="preserve">F/H Form C(1) </t>
  </si>
  <si>
    <t>982.54                         982.454</t>
  </si>
  <si>
    <t>Form for Justification of Sureties</t>
  </si>
  <si>
    <t>F/H Form C(2)</t>
  </si>
  <si>
    <t>982.54                                 982.454</t>
  </si>
  <si>
    <t>Still Form (Class 1 - green) (identification of oil by producer)(same form used for Class 3)</t>
  </si>
  <si>
    <t>Still Form (Class 3-blue) (identification of oil by producer)(same form used for Class 1)</t>
  </si>
  <si>
    <t>F/H Form C(3)</t>
  </si>
  <si>
    <t>Exchange of Merchantable Inshell Between Handlers</t>
  </si>
  <si>
    <t>F/H Form 2</t>
  </si>
  <si>
    <t>982.54                            982.454</t>
  </si>
  <si>
    <t>Bonding Undertaking</t>
  </si>
  <si>
    <t>982.55   982.56   982.455  982.456</t>
  </si>
  <si>
    <t>F/H Form 5</t>
  </si>
  <si>
    <t>F/H Form 6</t>
  </si>
  <si>
    <t>984.37                                    984.437</t>
  </si>
  <si>
    <t>984.37                                 984.437</t>
  </si>
  <si>
    <t>984.37                      984.437</t>
  </si>
  <si>
    <t>984.56                984.456</t>
  </si>
  <si>
    <t>982.65                        982.468</t>
  </si>
  <si>
    <t>984.56                              984.456</t>
  </si>
  <si>
    <t>Request for Transfer of Reserve Credits</t>
  </si>
  <si>
    <t>Annual Allotment Certificate, Class 3 (also used for filing of deficiency)</t>
  </si>
  <si>
    <t>985.53             985.153</t>
  </si>
  <si>
    <t>Application for Additional Base (Class 1 - Scotch) (for existing producers)</t>
  </si>
  <si>
    <t>Application for Additional Base (Class 3 - Native) (for existing producers)</t>
  </si>
  <si>
    <t>Application for New Allotment Base (Class 1 - Scotch) (for new producers)</t>
  </si>
  <si>
    <t>Application for New Allotment Base (Class 3 - Native) (for new producers)</t>
  </si>
  <si>
    <t>985.54      985.154</t>
  </si>
  <si>
    <t>Application for Class 3 (Native) Annual Allotment</t>
  </si>
  <si>
    <t>985.55     985.155</t>
  </si>
  <si>
    <t>H-1</t>
  </si>
  <si>
    <t>985.55       985.155</t>
  </si>
  <si>
    <t>985.59</t>
  </si>
  <si>
    <t>Allotment Base Transfer (same form for both Class 1 and 3)</t>
  </si>
  <si>
    <t>G-1</t>
  </si>
  <si>
    <t>CDAC-8</t>
  </si>
  <si>
    <t>Export Program Application for Cash Back</t>
  </si>
  <si>
    <t>CDAC-11(a)</t>
  </si>
  <si>
    <t>987.138                    987.13</t>
  </si>
  <si>
    <t>Estimate of Production</t>
  </si>
  <si>
    <t>CDAC-18</t>
  </si>
  <si>
    <t>Clearance for Export of Dates to Mexico</t>
  </si>
  <si>
    <t>CDAC SP-1</t>
  </si>
  <si>
    <t xml:space="preserve">987.151                           987.51      </t>
  </si>
  <si>
    <t>Interhandler Transfer of Dates</t>
  </si>
  <si>
    <t>CDAC-1</t>
  </si>
  <si>
    <t>Producer Application for Exemption from Regulations</t>
  </si>
  <si>
    <t>CDAC-9</t>
  </si>
  <si>
    <t>Handler Application for Certain Exemptions from Regulations</t>
  </si>
  <si>
    <t>CDAC-10</t>
  </si>
  <si>
    <t>987.157  987.57</t>
  </si>
  <si>
    <t>Application to be Placed on the List of Approved Date Product Manufacturers</t>
  </si>
  <si>
    <t>CDAC-3</t>
  </si>
  <si>
    <t xml:space="preserve">Request for Handler Exemptions Donation  </t>
  </si>
  <si>
    <t>Date Product Manufacturer's Report</t>
  </si>
  <si>
    <t>CDAC-4</t>
  </si>
  <si>
    <t>987.161                        987.61</t>
  </si>
  <si>
    <t>Report of Handler Carry-over</t>
  </si>
  <si>
    <t>CDAC-5</t>
  </si>
  <si>
    <t>987.162                        987.62</t>
  </si>
  <si>
    <t>Monthly Report of Acquisition and Disposition of Dates</t>
  </si>
  <si>
    <t>CDAC-6</t>
  </si>
  <si>
    <t>987.165(a)</t>
  </si>
  <si>
    <t>Report of Exempt Sales</t>
  </si>
  <si>
    <t>CDAC-2</t>
  </si>
  <si>
    <t>RAC-9</t>
  </si>
  <si>
    <t>989.66</t>
  </si>
  <si>
    <t>RAC Storage Bin Agreement</t>
  </si>
  <si>
    <t>RAC-71</t>
  </si>
  <si>
    <t>989.67</t>
  </si>
  <si>
    <t>RAC-100</t>
  </si>
  <si>
    <t>RAC-100C</t>
  </si>
  <si>
    <t>RAC-102</t>
  </si>
  <si>
    <t>RAC-106</t>
  </si>
  <si>
    <t>RAC-70</t>
  </si>
  <si>
    <t>989.156(b)</t>
  </si>
  <si>
    <t>RAC-1000</t>
  </si>
  <si>
    <t>RAC-1000R</t>
  </si>
  <si>
    <t>989.156(k)</t>
  </si>
  <si>
    <t>Schedule for Redemption of Raisin Diversion Certificates</t>
  </si>
  <si>
    <t>RAC-1001</t>
  </si>
  <si>
    <t>989.157</t>
  </si>
  <si>
    <t>RAC-510</t>
  </si>
  <si>
    <t>RAC-69</t>
  </si>
  <si>
    <t>989.158(f)(1)</t>
  </si>
  <si>
    <t>RAC-15</t>
  </si>
  <si>
    <t xml:space="preserve">RAC-5 </t>
  </si>
  <si>
    <t>989.159(f)(2)</t>
  </si>
  <si>
    <t>RAC-8</t>
  </si>
  <si>
    <t>RAC-35</t>
  </si>
  <si>
    <t>RAC-36</t>
  </si>
  <si>
    <t>RAC-7</t>
  </si>
  <si>
    <t>989.166(a)</t>
  </si>
  <si>
    <t>RAC-7A</t>
  </si>
  <si>
    <t>989.173(a)</t>
  </si>
  <si>
    <t>RAC-50</t>
  </si>
  <si>
    <t>RAC-51</t>
  </si>
  <si>
    <t>RAC-1</t>
  </si>
  <si>
    <t>RAC-3</t>
  </si>
  <si>
    <t>RAC-30</t>
  </si>
  <si>
    <t>966 - Florida Tomatoes                                                             Official Producer Ballot</t>
  </si>
  <si>
    <t xml:space="preserve">982.71                      </t>
  </si>
  <si>
    <t>945.56                           945.80                      945.124                    945.341</t>
  </si>
  <si>
    <t>966 - Florida Tomatoes                                                               Report of Special Purpose Certificate under Certificate of Privilege</t>
  </si>
  <si>
    <t>RAC-33</t>
  </si>
  <si>
    <t>RAC-28</t>
  </si>
  <si>
    <t>RAC-500</t>
  </si>
  <si>
    <t>RAC-20</t>
  </si>
  <si>
    <t>RAC-21</t>
  </si>
  <si>
    <t>RAC-32</t>
  </si>
  <si>
    <t>RAC-28A</t>
  </si>
  <si>
    <t>RAC-501</t>
  </si>
  <si>
    <t>RAC-6</t>
  </si>
  <si>
    <t>RAC-99</t>
  </si>
  <si>
    <t>989.173(f)(3)</t>
  </si>
  <si>
    <t>No Form number</t>
  </si>
  <si>
    <t>Report of the Weighted Average Price Paid to Producers for Free Tonnage Raisins</t>
  </si>
  <si>
    <t>RAC-55</t>
  </si>
  <si>
    <t>989.60(c)</t>
  </si>
  <si>
    <t>Application for Exemption</t>
  </si>
  <si>
    <t>RAC-75</t>
  </si>
  <si>
    <t>989.36(d)</t>
  </si>
  <si>
    <t>RAC-50 CO</t>
  </si>
  <si>
    <t>RAC-51 CO</t>
  </si>
  <si>
    <t>RAC-1 CO</t>
  </si>
  <si>
    <t>RAC-20 CO</t>
  </si>
  <si>
    <t>RAC-21 CO</t>
  </si>
  <si>
    <t>984.56</t>
  </si>
  <si>
    <t>Consummation of Sale and Transmittal of Supporting Documents</t>
  </si>
  <si>
    <t>984.56                               984.64                        984.464</t>
  </si>
  <si>
    <t>Application to be an Approved User of Substandard Walnuts (Reserve Year)</t>
  </si>
  <si>
    <t>984.56                         984.64                      984.464</t>
  </si>
  <si>
    <t>Report of Substandard Walnuts Received (Non-Reserve Year)</t>
  </si>
  <si>
    <t>984.64                        984.464</t>
  </si>
  <si>
    <t>Substandard Walnut User Agreement (Reserve Year)</t>
  </si>
  <si>
    <t>984.56                         984.64                            984.464</t>
  </si>
  <si>
    <t>Report of Substandard Walnuts Delivered</t>
  </si>
  <si>
    <t>984.71                       984.471</t>
  </si>
  <si>
    <t>984.72                                984.472</t>
  </si>
  <si>
    <t xml:space="preserve">Report of Merchantable Walnuts Shipped </t>
  </si>
  <si>
    <t>984.73                        984.473</t>
  </si>
  <si>
    <t>984.59                       984.76                       984.459</t>
  </si>
  <si>
    <t>Report of Interhandler Transfers</t>
  </si>
  <si>
    <t>IDENTIFICATION OF REPORTING OR RECORDKEEPING REQUIREMENT</t>
  </si>
  <si>
    <t>ANNUAL BURDEN</t>
  </si>
  <si>
    <t>REPORTS</t>
  </si>
  <si>
    <t>RECORDS</t>
  </si>
  <si>
    <t>PMC 14.5</t>
  </si>
  <si>
    <t>SUBTOTAL</t>
  </si>
  <si>
    <t>TOTAL OF ALL PAGES</t>
  </si>
  <si>
    <t>TOTAL - COLUMNS "F" AND "I" = OMB 831, 13 b; COLUMNS "H" AND "K" = OMB 831, 13c</t>
  </si>
  <si>
    <t>FV-171</t>
  </si>
  <si>
    <t>932 - Olives                                                                                       Producer Nominee Questionnaire</t>
  </si>
  <si>
    <t>COC-150</t>
  </si>
  <si>
    <t>COC-149</t>
  </si>
  <si>
    <t>946 - Washington Potatoes</t>
  </si>
  <si>
    <t>FV-41</t>
  </si>
  <si>
    <t>948 - Colorado Potatoes</t>
  </si>
  <si>
    <t>FV-52</t>
  </si>
  <si>
    <t>955.22</t>
  </si>
  <si>
    <t>955 - Vidalia Onions (Producer &amp; Producer/Handler)</t>
  </si>
  <si>
    <t>FV-174</t>
  </si>
  <si>
    <t>FV-175</t>
  </si>
  <si>
    <t>958.22</t>
  </si>
  <si>
    <t>FV-32</t>
  </si>
  <si>
    <t>FV-33</t>
  </si>
  <si>
    <t>959.22</t>
  </si>
  <si>
    <t>FV-90</t>
  </si>
  <si>
    <t>966.27</t>
  </si>
  <si>
    <t>966 - Florida Tomatoes</t>
  </si>
  <si>
    <t>FV-283</t>
  </si>
  <si>
    <t>FV-125</t>
  </si>
  <si>
    <t>985.23</t>
  </si>
  <si>
    <t>FV-57</t>
  </si>
  <si>
    <t>FV-58</t>
  </si>
  <si>
    <t>987.24</t>
  </si>
  <si>
    <t>987 - California Dates</t>
  </si>
  <si>
    <t>FV-285</t>
  </si>
  <si>
    <t>FV-219</t>
  </si>
  <si>
    <t>FV-220</t>
  </si>
  <si>
    <t>FV-222</t>
  </si>
  <si>
    <t>FV-165</t>
  </si>
  <si>
    <t>993.27</t>
  </si>
  <si>
    <t>FV-166</t>
  </si>
  <si>
    <t>956.24</t>
  </si>
  <si>
    <t>FV-115</t>
  </si>
  <si>
    <t>981.34</t>
  </si>
  <si>
    <t>FV-177</t>
  </si>
  <si>
    <t>FV-138</t>
  </si>
  <si>
    <t>982.34</t>
  </si>
  <si>
    <t>FV-176</t>
  </si>
  <si>
    <t>982 - Hazelnuts (Producer/Handler)</t>
  </si>
  <si>
    <t>FV-133</t>
  </si>
  <si>
    <t>982.32</t>
  </si>
  <si>
    <t>F/H Form F(2)</t>
  </si>
  <si>
    <t>982 - Hazelnuts                                                    (Handler, Position 4)</t>
  </si>
  <si>
    <t>F/H Form F(3)</t>
  </si>
  <si>
    <t>982 - Hazelnuts                                                        (Handler, Position 1-3)</t>
  </si>
  <si>
    <t>F/H Form F(4)</t>
  </si>
  <si>
    <t>984.37                              984.437</t>
  </si>
  <si>
    <t>None</t>
  </si>
  <si>
    <t>984.37</t>
  </si>
  <si>
    <t>987 - Dates (Voter Eligibility)</t>
  </si>
  <si>
    <t>987 - Dates (Committee Nomination Form)</t>
  </si>
  <si>
    <t>989.29</t>
  </si>
  <si>
    <t>989 - Raisins (Independent Producer's Ballot)</t>
  </si>
  <si>
    <t>FV-223</t>
  </si>
  <si>
    <t>993 - California Dried Prunes</t>
  </si>
  <si>
    <t>956 - Walla Walla Onions (Producer/Handler)</t>
  </si>
  <si>
    <t>FV-112</t>
  </si>
  <si>
    <t>956 - Walla Walla Onions (Public Member)</t>
  </si>
  <si>
    <t>FV-139</t>
  </si>
  <si>
    <t>946.26</t>
  </si>
  <si>
    <t>958 - Idaho/E. Oregon Onions (Producer/Handler)</t>
  </si>
  <si>
    <t>959 - South Texas Onions</t>
  </si>
  <si>
    <t>984.38</t>
  </si>
  <si>
    <t>984 - California Walnuts                                                  (Growers and Handlers)</t>
  </si>
  <si>
    <t>FV-124</t>
  </si>
  <si>
    <t>993 - California Dried Prunes                                                  (Committee Nominee)</t>
  </si>
  <si>
    <t>993 - California Dried Prunes                                                 (Public Member)</t>
  </si>
  <si>
    <t>945.25                                945.26</t>
  </si>
  <si>
    <t>COC-3c</t>
  </si>
  <si>
    <t>958 - Idaho/E. Oregon Onions                                                    (Public Member)</t>
  </si>
  <si>
    <t>981 - California Almonds                                        (Handler Nominee Questionnaire)</t>
  </si>
  <si>
    <t>981 - California Almonds                                        (Producer Nominee Questionnaire)</t>
  </si>
  <si>
    <t>982 - Hazelnuts (Public Member)</t>
  </si>
  <si>
    <t>985 - Spearmint Oil                                                           (Public Member/Alternate Member)</t>
  </si>
  <si>
    <t>989.30                                  989.32</t>
  </si>
  <si>
    <t>989 - California Raisins                                       (Handlers)</t>
  </si>
  <si>
    <t>989 - California Raisins                                       (Public Member)</t>
  </si>
  <si>
    <t>989 - California Raisins                                         (Growers)</t>
  </si>
  <si>
    <t>932.25                     932.28</t>
  </si>
  <si>
    <t>959.29</t>
  </si>
  <si>
    <t>984 - California Walnuts</t>
  </si>
  <si>
    <t>987.25</t>
  </si>
  <si>
    <t>946 - Washington Potatoes                                       (Signature only, no burden)</t>
  </si>
  <si>
    <t>993.31</t>
  </si>
  <si>
    <t>987 - California Dates                                       (Signature only, no burden)</t>
  </si>
  <si>
    <t>993 - California Dried Prunes                                 (Signature only, no burden)</t>
  </si>
  <si>
    <t>900.14</t>
  </si>
  <si>
    <t>945 - Idaho/E. Oregon Potatoes</t>
  </si>
  <si>
    <t>955 - Vidalia Onions</t>
  </si>
  <si>
    <t>956 - Walla Walla Onions</t>
  </si>
  <si>
    <t>958 - Idaho/E. Oregon Onions</t>
  </si>
  <si>
    <t>981 - California Almonds</t>
  </si>
  <si>
    <t>982 - Hazelnuts</t>
  </si>
  <si>
    <t>985 - Spearmint Oil</t>
  </si>
  <si>
    <t>989 - California Raisins</t>
  </si>
  <si>
    <t>FV-235-A</t>
  </si>
  <si>
    <t>FV-132A</t>
  </si>
  <si>
    <t>FV-40A</t>
  </si>
  <si>
    <t>FV-51A</t>
  </si>
  <si>
    <t>FV-113A</t>
  </si>
  <si>
    <t>FV-31A</t>
  </si>
  <si>
    <t>FV-89A</t>
  </si>
  <si>
    <t>FV-137A</t>
  </si>
  <si>
    <t>FV-127-A</t>
  </si>
  <si>
    <t>FV-63A</t>
  </si>
  <si>
    <t>958 - Idaho/E. Oregon Onions                                                     Special Purpose Shipment Receiver Certification</t>
  </si>
  <si>
    <t>958.42                 958.240                958.250</t>
  </si>
  <si>
    <t>Inspection Certificate Failing Marketing Order Requirements</t>
  </si>
  <si>
    <t>966 - Florida Tomatoes                                        Application for Certificate of Privilege</t>
  </si>
  <si>
    <t>FTC-103</t>
  </si>
  <si>
    <t xml:space="preserve">981.455(c) </t>
  </si>
  <si>
    <t>982.50  982.66  982.450   982.466</t>
  </si>
  <si>
    <t>982.50  982.66  982.450  982.466</t>
  </si>
  <si>
    <t>982.52  982.67  982.450   982.452  982.466</t>
  </si>
  <si>
    <t>FV-225-A</t>
  </si>
  <si>
    <t>FV-169A</t>
  </si>
  <si>
    <t>900.403                      945.83</t>
  </si>
  <si>
    <t>945 - Idaho/E. Oregon Potatoes                                       Cooperative Association Referendum Ballot</t>
  </si>
  <si>
    <t>945 - Idaho/E. Oregon Potatoes                                       Cooperative's Certificate of Resolution (Referendum)</t>
  </si>
  <si>
    <t>FV-131A</t>
  </si>
  <si>
    <t>FV-131B</t>
  </si>
  <si>
    <t>900.403                            946.63</t>
  </si>
  <si>
    <t>946 - Washington Potatoes                              Producer Referendum Ballot</t>
  </si>
  <si>
    <t>946 - Washington Potatoes                              Cooperative's Certificate of Resolution</t>
  </si>
  <si>
    <t>FV-39A</t>
  </si>
  <si>
    <t xml:space="preserve">FV-39 </t>
  </si>
  <si>
    <t>FV-50</t>
  </si>
  <si>
    <t>948 - Colorado Potatoes                                                                   Producer Referendum Ballot</t>
  </si>
  <si>
    <t>948 - Colorado Potatoes                                                                   Cooperative Association Referendum Ballot</t>
  </si>
  <si>
    <t>FV-50A</t>
  </si>
  <si>
    <t>948 - Colorado Potatoes                                                                   Cooperative's Certificate of Resolution</t>
  </si>
  <si>
    <t>FV-50B</t>
  </si>
  <si>
    <t>FV-156</t>
  </si>
  <si>
    <t>955 - Vidalia Onions                                             Producer Referendum Ballot</t>
  </si>
  <si>
    <t>900.403                   956.85</t>
  </si>
  <si>
    <t>FV-114</t>
  </si>
  <si>
    <t>956 - Walla Walla Onions                                                         Producer Referendum Ballot</t>
  </si>
  <si>
    <t>FV-114A</t>
  </si>
  <si>
    <t>900.403                             956.85</t>
  </si>
  <si>
    <t xml:space="preserve">956 - Walla Walla Onions                                                 Cooperative's Certificate of Resolution </t>
  </si>
  <si>
    <t>FV-114B</t>
  </si>
  <si>
    <t>900.403                     958.71</t>
  </si>
  <si>
    <t>958 - Idaho/E. Oregon Onions                                     Producer Referendum Ballot</t>
  </si>
  <si>
    <t>FV-30</t>
  </si>
  <si>
    <t>958 - Idaho/E. Oregon Onions                                     Cooperative's Certificate of Resolution</t>
  </si>
  <si>
    <t>FV-30B</t>
  </si>
  <si>
    <t xml:space="preserve">958 - Idaho/E. Oregon Onions                                     Cooperative Association Referendum Ballot </t>
  </si>
  <si>
    <t>FV-30A</t>
  </si>
  <si>
    <t>900.403                  959.84</t>
  </si>
  <si>
    <t>FV-94</t>
  </si>
  <si>
    <t>FV-68</t>
  </si>
  <si>
    <t>FV-178</t>
  </si>
  <si>
    <t>900.14                            981.92</t>
  </si>
  <si>
    <t>FV-179</t>
  </si>
  <si>
    <t>900.403                     982.86</t>
  </si>
  <si>
    <t>FV-136</t>
  </si>
  <si>
    <t>982 - Hazelnuts                                                         Producer Referendum Ballot</t>
  </si>
  <si>
    <t>982 - Hazelnuts                                            Cooperative Association Referendum Ballot</t>
  </si>
  <si>
    <t>FV-136A</t>
  </si>
  <si>
    <t>900.403                             982.86</t>
  </si>
  <si>
    <t>982 - Hazelnuts                                          Cooperative's Certificate of Resolution</t>
  </si>
  <si>
    <t>FV-136B</t>
  </si>
  <si>
    <t>900.403                      984.90</t>
  </si>
  <si>
    <t>900.14                                               985.72</t>
  </si>
  <si>
    <t>985 - Spearmint Oil                                                Producer's Referendum Ballot                                             (Amendment and Termination)</t>
  </si>
  <si>
    <t>FV-60</t>
  </si>
  <si>
    <t>985 - Spearmint Oil                                         Cooperative Association Referendum Ballot</t>
  </si>
  <si>
    <t>FV-60A</t>
  </si>
  <si>
    <t>FV-131</t>
  </si>
  <si>
    <t>945 - Idaho/E. Oregon Potatoes                                       Producer Referendum Ballot</t>
  </si>
  <si>
    <t>948 - Colorado Potatoes (Area III)                              (Chipping Potatoes)</t>
  </si>
  <si>
    <t>948 - Colorado Potatoes (Area II)                                          (Consideration of Approval as a Canner, Freezer, etc.)</t>
  </si>
  <si>
    <t>948 - Colorado Potatoes (Area III)                                            (Consideration of Approval as a Canner, Freezer, etc.)</t>
  </si>
  <si>
    <t>FV-60-B</t>
  </si>
  <si>
    <t>900.403                        987.82</t>
  </si>
  <si>
    <t>FV-72</t>
  </si>
  <si>
    <t>900.403                   989.91</t>
  </si>
  <si>
    <t>FV-224</t>
  </si>
  <si>
    <t>989 - California Raisins                                                      Producer's Referendum Ballot</t>
  </si>
  <si>
    <t>900.403                      989.91</t>
  </si>
  <si>
    <t>989 - California Raisins                                      Cooperative Association Ballot</t>
  </si>
  <si>
    <t>FV-225-B</t>
  </si>
  <si>
    <t>FV-39B</t>
  </si>
  <si>
    <t>956.63                956.66                 956.80                      956.163</t>
  </si>
  <si>
    <t>900.403                                  993.90</t>
  </si>
  <si>
    <t>FV-167</t>
  </si>
  <si>
    <t>993 - California Dried Prunes                                                    Cooperative's Official Ballot</t>
  </si>
  <si>
    <t>FV-168</t>
  </si>
  <si>
    <t>948 - Colorado Potatoes (Area II)</t>
  </si>
  <si>
    <t>948 - Colorado Potatoes (Area III)</t>
  </si>
  <si>
    <t>Form No. 3</t>
  </si>
  <si>
    <t>FV-34</t>
  </si>
  <si>
    <t>958 - Idaho/E. Oregon Onions                                                                       Application to Make Special Purpose Shipments - Certificate of Privilege</t>
  </si>
  <si>
    <t>959.122</t>
  </si>
  <si>
    <t>966.120                    966.323</t>
  </si>
  <si>
    <t>FTC-108</t>
  </si>
  <si>
    <t xml:space="preserve">948 - Colorado Potatoes (Area II)                              </t>
  </si>
  <si>
    <t>948 - Colorado Potatoes (Area III)                                         (Other than for Chipping)</t>
  </si>
  <si>
    <t>948.386                     948.387</t>
  </si>
  <si>
    <t>956 - Walla Walla Sweet Onions                                        Special Purpose Shipment Report</t>
  </si>
  <si>
    <t>Form No. 4</t>
  </si>
  <si>
    <t>958.56                  958.328</t>
  </si>
  <si>
    <t>FV-36</t>
  </si>
  <si>
    <t>959.124</t>
  </si>
  <si>
    <t>966.122                   966.323</t>
  </si>
  <si>
    <t>FTC-110</t>
  </si>
  <si>
    <t>966.124</t>
  </si>
  <si>
    <t>966 - Florida Tomatoes                                                 Application for Registration as an Approved Receiver of Special Purpose Shipments</t>
  </si>
  <si>
    <t>FTC-111</t>
  </si>
  <si>
    <t>959.103</t>
  </si>
  <si>
    <t>959 - South Texas Onions                                                      Report of Special Purpose Onion Shipment</t>
  </si>
  <si>
    <t>COC-155</t>
  </si>
  <si>
    <t>932.61</t>
  </si>
  <si>
    <t>945.80</t>
  </si>
  <si>
    <t>946.70</t>
  </si>
  <si>
    <t>948.80</t>
  </si>
  <si>
    <t xml:space="preserve">948 - Colorado Potatoes (Area II)                         </t>
  </si>
  <si>
    <t xml:space="preserve">948 - Colorado Potatoes (Area III)                         </t>
  </si>
  <si>
    <t>955.60</t>
  </si>
  <si>
    <t>956.80</t>
  </si>
  <si>
    <t>956 - Walla Walla Sweet Onions</t>
  </si>
  <si>
    <t>958.65</t>
  </si>
  <si>
    <t>959.80</t>
  </si>
  <si>
    <t>966.80</t>
  </si>
  <si>
    <t>981.70</t>
  </si>
  <si>
    <t>985.61</t>
  </si>
  <si>
    <t>987.168</t>
  </si>
  <si>
    <t>989.176</t>
  </si>
  <si>
    <t>999 - Imported Dates</t>
  </si>
  <si>
    <t>932.152(c)</t>
  </si>
  <si>
    <t>Pack and Certification Report</t>
  </si>
  <si>
    <t xml:space="preserve">COC-4 </t>
  </si>
  <si>
    <t>COC-5</t>
  </si>
  <si>
    <t>932.29</t>
  </si>
  <si>
    <t>Statement of Assessable Tonnage</t>
  </si>
  <si>
    <t>COC-13</t>
  </si>
  <si>
    <t>932.139</t>
  </si>
  <si>
    <t>Final Assessment Payment</t>
  </si>
  <si>
    <t>COC-17</t>
  </si>
  <si>
    <t>Weekly Report of Olives Received</t>
  </si>
  <si>
    <t>COC-19</t>
  </si>
  <si>
    <t>PMC 2.2</t>
  </si>
  <si>
    <t>PMC 2.6</t>
  </si>
  <si>
    <t>993.50; 993.150(e)</t>
  </si>
  <si>
    <t>PMC 4.72A</t>
  </si>
  <si>
    <t>PMC 4.72B</t>
  </si>
  <si>
    <t>993 - California Dried Prunes (Reporting requirements are currently suspended)</t>
  </si>
  <si>
    <t>PMC 2.21</t>
  </si>
  <si>
    <t>PMC 2.41</t>
  </si>
  <si>
    <t>PMC 4.71A</t>
  </si>
  <si>
    <t>PMC 4.71B</t>
  </si>
  <si>
    <t>PMC 2.63</t>
  </si>
  <si>
    <t>993.59                            993.159(b)</t>
  </si>
  <si>
    <t>993.73                               993.172(e)</t>
  </si>
  <si>
    <t>993.59</t>
  </si>
  <si>
    <t>993.65                                  993.165</t>
  </si>
  <si>
    <t>993.65                                993.165</t>
  </si>
  <si>
    <t>993.72                       993.172(b)</t>
  </si>
  <si>
    <t>PMC 11.1</t>
  </si>
  <si>
    <t>PMC 11.1A</t>
  </si>
  <si>
    <t>Report of Sorting Charges</t>
  </si>
  <si>
    <t>PMC 4.6</t>
  </si>
  <si>
    <t>Converter's Certificate of Dried Prunes for Non-Human Usage</t>
  </si>
  <si>
    <t>PMC 4.7</t>
  </si>
  <si>
    <t>Affidavit of Diversion</t>
  </si>
  <si>
    <t>993.65                  993.73           993.165</t>
  </si>
  <si>
    <t>Reserve Prunes Held by Handler for Animal Feed Disposition</t>
  </si>
  <si>
    <t xml:space="preserve">993.59                  993.73                  993.159 </t>
  </si>
  <si>
    <t>993.65            993.73           993.165</t>
  </si>
  <si>
    <t>993.65              993.165</t>
  </si>
  <si>
    <t>Application for Purchase of Reserve Prunes for Government Purchase</t>
  </si>
  <si>
    <t>993.65(a)</t>
  </si>
  <si>
    <t>Assignment of Pool Equity</t>
  </si>
  <si>
    <t>993.62          993.162(f)</t>
  </si>
  <si>
    <t>Diversion Certificate of Salable Tonnage</t>
  </si>
  <si>
    <t>PMC 12.1</t>
  </si>
  <si>
    <t>993.72                             993.172(d)</t>
  </si>
  <si>
    <t>PMC 12.1A</t>
  </si>
  <si>
    <t>993.73</t>
  </si>
  <si>
    <t>PMC 8.9</t>
  </si>
  <si>
    <t>993.62             993.162(c)</t>
  </si>
  <si>
    <t>Withdrawal of Application for Prune Plum Diversion</t>
  </si>
  <si>
    <t>PMC 8.91</t>
  </si>
  <si>
    <t>993.173(c)</t>
  </si>
  <si>
    <t>PMC 14.1</t>
  </si>
  <si>
    <t>PMC 14.9</t>
  </si>
  <si>
    <t>993.71</t>
  </si>
  <si>
    <t>955 - Vidalia Onions                                                 Election Ballot</t>
  </si>
  <si>
    <t>955 - Vidalia Onions                                                                            Voter Registration Sheet</t>
  </si>
  <si>
    <t>No form number</t>
  </si>
  <si>
    <t>900.403                       966.92</t>
  </si>
  <si>
    <t>966 - Florida Tomatoes                                         Application for Certified Tomato Repacker</t>
  </si>
  <si>
    <t>955.24</t>
  </si>
  <si>
    <t>955 - Vidalia Onions                                                           (Signature only, no burden)</t>
  </si>
  <si>
    <t>FV-170</t>
  </si>
  <si>
    <t>993.162</t>
  </si>
  <si>
    <t>Grower Authorization to Combine Lots</t>
  </si>
  <si>
    <t>COC-23</t>
  </si>
  <si>
    <t>Inventory Holdings of Canned Ripe Olives</t>
  </si>
  <si>
    <t>COC-27a</t>
  </si>
  <si>
    <t>COC-27b</t>
  </si>
  <si>
    <t>Report of Canning Size Olives in Storage</t>
  </si>
  <si>
    <t>COC-27c</t>
  </si>
  <si>
    <t>Packout Report of Canned Ripe Olives</t>
  </si>
  <si>
    <t>COC-28a</t>
  </si>
  <si>
    <t>Raisin Grower Survey (may be conducted every 3-5 years to collect data on the industry) currently not in use</t>
  </si>
  <si>
    <t>Packout Report of Canned Ripe Olives -                             Limited Use</t>
  </si>
  <si>
    <t>COC-28b</t>
  </si>
  <si>
    <t>Sales of Canned Ripe Olives</t>
  </si>
  <si>
    <t>COC-29a</t>
  </si>
  <si>
    <t>Sales of Canned Ripe Olives -                                    Limited Use</t>
  </si>
  <si>
    <t>COC-29b</t>
  </si>
  <si>
    <t>Interhandler Sale or Purchase of Canned Ripe Olives</t>
  </si>
  <si>
    <t>COC-30</t>
  </si>
  <si>
    <t>945.56                     945.80                       945.341</t>
  </si>
  <si>
    <t xml:space="preserve">Potato Committee Application Form for Consideration of Approval as a Canner, Freezer, or other Processor or Preparer of Potato Products for Special Purpose Shipment Reports </t>
  </si>
  <si>
    <t>946.60                           946.132</t>
  </si>
  <si>
    <t>946.55                  946.120                            946.180</t>
  </si>
  <si>
    <t xml:space="preserve">Potato Committee Application Form for Consideration of Approval as a Canner, Freezer, or other Processor or Preparer of Potato Products  </t>
  </si>
  <si>
    <t>946.55             946.120               946.336</t>
  </si>
  <si>
    <t>Shipper's Application for Special Purpose Certificate</t>
  </si>
  <si>
    <t>FV-181</t>
  </si>
  <si>
    <t>956.80                 956.180</t>
  </si>
  <si>
    <t>956.180</t>
  </si>
  <si>
    <t>Form No. 2</t>
  </si>
  <si>
    <t>958.56                                       958.180</t>
  </si>
  <si>
    <t>FV-35</t>
  </si>
  <si>
    <t>958.328</t>
  </si>
  <si>
    <t>FV-37</t>
  </si>
  <si>
    <t>959.115</t>
  </si>
  <si>
    <t>Onion Acreage Registration</t>
  </si>
  <si>
    <t>Certification for Handling Onions for Processing (Canners and/or Freezers)</t>
  </si>
  <si>
    <r>
      <t>959 - SOUTH TEXAS ONIONS</t>
    </r>
    <r>
      <rPr>
        <sz val="10"/>
        <rFont val="Times New Roman"/>
        <family val="1"/>
      </rPr>
      <t xml:space="preserve">                           </t>
    </r>
  </si>
  <si>
    <r>
      <t xml:space="preserve"> </t>
    </r>
    <r>
      <rPr>
        <sz val="10"/>
        <rFont val="Times New Roman"/>
        <family val="1"/>
      </rPr>
      <t>959.126</t>
    </r>
  </si>
  <si>
    <r>
      <t>Transfer of Unprocessed Almonds</t>
    </r>
    <r>
      <rPr>
        <b/>
        <sz val="10"/>
        <rFont val="Times New Roman"/>
        <family val="1"/>
      </rPr>
      <t xml:space="preserve">             </t>
    </r>
  </si>
  <si>
    <r>
      <t xml:space="preserve"> </t>
    </r>
    <r>
      <rPr>
        <sz val="10"/>
        <rFont val="Times New Roman"/>
        <family val="1"/>
      </rPr>
      <t>Export Agreement</t>
    </r>
  </si>
  <si>
    <r>
      <t>Reserve Tonnage Generally</t>
    </r>
    <r>
      <rPr>
        <sz val="10"/>
        <rFont val="Times New Roman"/>
        <family val="1"/>
      </rPr>
      <t xml:space="preserve">                                              - Stack Control Report</t>
    </r>
  </si>
  <si>
    <r>
      <t>Organically Produced Raisins</t>
    </r>
    <r>
      <rPr>
        <sz val="10"/>
        <rFont val="Times New Roman"/>
        <family val="1"/>
      </rPr>
      <t xml:space="preserve">:                                               - Inventory of Free Tonnage Standard Quality Organic Raisins on Hand              </t>
    </r>
  </si>
  <si>
    <r>
      <t xml:space="preserve">                                </t>
    </r>
    <r>
      <rPr>
        <sz val="10"/>
        <rFont val="Times New Roman"/>
        <family val="1"/>
      </rPr>
      <t>993.72                         993.172(d)</t>
    </r>
  </si>
  <si>
    <r>
      <t>7 CFR</t>
    </r>
    <r>
      <rPr>
        <sz val="10"/>
        <rFont val="Times New Roman"/>
        <family val="1"/>
      </rPr>
      <t xml:space="preserve">                             </t>
    </r>
  </si>
  <si>
    <r>
      <t>BACKGROUND QUESTIONNAIRE/NOMINEE QUESTIONNAIRE</t>
    </r>
    <r>
      <rPr>
        <sz val="10"/>
        <rFont val="Times New Roman"/>
        <family val="1"/>
      </rPr>
      <t xml:space="preserve">                                                                         </t>
    </r>
  </si>
  <si>
    <r>
      <t>7 CFR</t>
    </r>
    <r>
      <rPr>
        <sz val="10"/>
        <rFont val="Times New Roman"/>
        <family val="1"/>
      </rPr>
      <t xml:space="preserve">                    </t>
    </r>
  </si>
  <si>
    <r>
      <t xml:space="preserve">993 - CALIFORNIA DRIED PRUNES                                                           </t>
    </r>
    <r>
      <rPr>
        <sz val="10"/>
        <rFont val="Times New Roman"/>
        <family val="1"/>
      </rPr>
      <t xml:space="preserve">Reporting requirements for prunes have been suspended indefinitely and are currently not in use.       </t>
    </r>
    <r>
      <rPr>
        <b/>
        <sz val="10"/>
        <rFont val="Times New Roman"/>
        <family val="1"/>
      </rPr>
      <t xml:space="preserve">                                  </t>
    </r>
  </si>
  <si>
    <r>
      <t xml:space="preserve">OMB NO.
</t>
    </r>
    <r>
      <rPr>
        <sz val="10"/>
        <rFont val="Times New Roman"/>
        <family val="1"/>
      </rPr>
      <t>0581-0178</t>
    </r>
  </si>
  <si>
    <r>
      <t xml:space="preserve">INSTRUCTIONS:  </t>
    </r>
    <r>
      <rPr>
        <sz val="10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cols. (D) &amp;/or (I) = 13a (respondent is only counted once); cols. F &amp; I = 13b; cols. H &amp; K = 13c; (F)Total/(D)Total = (E)Average; (H)Total/(F)Total = (G)Average; (K)Total/(I)Total = (J)Average</t>
    </r>
    <r>
      <rPr>
        <b/>
        <sz val="10"/>
        <rFont val="Times New Roman"/>
        <family val="1"/>
      </rPr>
      <t xml:space="preserve">
NOTE:  </t>
    </r>
    <r>
      <rPr>
        <sz val="10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10"/>
        <rFont val="Times New Roman"/>
        <family val="1"/>
      </rPr>
      <t xml:space="preserve">   
</t>
    </r>
  </si>
  <si>
    <r>
      <t xml:space="preserve">TITLE OF INFORMATION COLLECTION DOCUMENT
</t>
    </r>
    <r>
      <rPr>
        <sz val="10"/>
        <rFont val="Times New Roman"/>
        <family val="1"/>
      </rPr>
      <t>Vegetable and Specialty Crop Marketing Orders</t>
    </r>
  </si>
  <si>
    <t>SECTION OF REGS.
(A)</t>
  </si>
  <si>
    <t>DESCRIPTION
(B)</t>
  </si>
  <si>
    <t xml:space="preserve">FORM Nos. (If none, so state)
(C) </t>
  </si>
  <si>
    <t>NO. OF RESPONDENTS
(D)</t>
  </si>
  <si>
    <t>NO. OF RESPONSES PER RESPONDENT
(E)</t>
  </si>
  <si>
    <t>TOTAL ANNUAL RESPONSES
(Col. DxE)
(F)</t>
  </si>
  <si>
    <t>HOURS PER RESPONSE
(G)</t>
  </si>
  <si>
    <t>TOTAL HOURS
(Co. FxG)
(H)</t>
  </si>
  <si>
    <t>NO. OF RECORD KEEPERS
(I)</t>
  </si>
  <si>
    <t>ANNUAL HOURS PER RECORD KEEPER
(J)</t>
  </si>
  <si>
    <t>TOTAL RECORD KEEPING HOURS
(Col. IxJ)
(K)</t>
  </si>
  <si>
    <t>932 - Olives
Handler Nominee Questionnaire</t>
  </si>
  <si>
    <t xml:space="preserve"> 985 - Spearmint Oil                                                   (Producer Member/Alternate Member)</t>
  </si>
  <si>
    <t>984 - California Walnuts (Public Member)</t>
  </si>
  <si>
    <t>7 CFR</t>
  </si>
  <si>
    <t>948.54</t>
  </si>
  <si>
    <t>955 - Vidalia Onions (Public Member)</t>
  </si>
  <si>
    <t>COMMITTEE BALLOTS/NOMINATIONS</t>
  </si>
  <si>
    <t>FV-273</t>
  </si>
  <si>
    <t>FV-269</t>
  </si>
  <si>
    <t>982 - Hazelnuts                                                 (Growers)</t>
  </si>
  <si>
    <r>
      <t xml:space="preserve"> </t>
    </r>
    <r>
      <rPr>
        <sz val="10"/>
        <rFont val="Times New Roman"/>
        <family val="1"/>
      </rPr>
      <t>984 - Walnuts (Producer Ballot, Districts One and Two)</t>
    </r>
  </si>
  <si>
    <t>984 - Walnuts (Handler Ballot)</t>
  </si>
  <si>
    <t>989 - Raisins (Voluntary Independent Producer's Statement)</t>
  </si>
  <si>
    <r>
      <t xml:space="preserve">LETTER OF ACCEPTANCE </t>
    </r>
    <r>
      <rPr>
        <sz val="10"/>
        <rFont val="Times New Roman"/>
        <family val="1"/>
      </rPr>
      <t xml:space="preserve">                                                                    </t>
    </r>
  </si>
  <si>
    <t>948.59</t>
  </si>
  <si>
    <t>948 - Colorado Potatoes
(Signature only, no burden)</t>
  </si>
  <si>
    <t>966 - Florida Tomatoes                                       (Signature only, no burden)</t>
  </si>
  <si>
    <t>966.29</t>
  </si>
  <si>
    <t>MARKETING AGREEMENT</t>
  </si>
  <si>
    <t>FV-325</t>
  </si>
  <si>
    <t>CERTIFICATE OF RESOLUTION</t>
  </si>
  <si>
    <t>932 - Olives</t>
  </si>
  <si>
    <t>PRODUCER REFERENDUM</t>
  </si>
  <si>
    <t xml:space="preserve"> 932 - Olives                                                        Producer's Referendum Ballot (Dist. 1)</t>
  </si>
  <si>
    <t>FV-236A</t>
  </si>
  <si>
    <t xml:space="preserve"> 932 - Olives                                                        Producer's Referendum Ballot (Dist. 2)</t>
  </si>
  <si>
    <t>FV-236B</t>
  </si>
  <si>
    <t>946 - Washington Potatoes                              Cooperative Association Referendum Ballot</t>
  </si>
  <si>
    <t>956 - Walla Walla Onions                                                 Cooperative Association Referendum Ballot</t>
  </si>
  <si>
    <t>FV-94A</t>
  </si>
  <si>
    <t>981 - California Almonds                                                        Producer Referendum Ballot</t>
  </si>
  <si>
    <t>900.14                           981.92</t>
  </si>
  <si>
    <t>981 - California Almonds                                                     Cooperative Referendum Ballot</t>
  </si>
  <si>
    <t>985 - Spearmint Oil                                            Cooperative's Certificate of Resolution</t>
  </si>
  <si>
    <t>CERTIFICATE OF PRIVILEGE</t>
  </si>
  <si>
    <t>SPECIAL PURPOSE SHIPMENT</t>
  </si>
  <si>
    <t>932.55                     932.155</t>
  </si>
  <si>
    <t>932 - California Olives</t>
  </si>
  <si>
    <t>948.386</t>
  </si>
  <si>
    <t>948.23                      948.24                  948.386</t>
  </si>
  <si>
    <t>948.23
948.24
948.386</t>
  </si>
  <si>
    <t>APPLICATION FOR REGISTERED HANDLER</t>
  </si>
  <si>
    <t>956 - Walla Walla Sweet Onions                            Walla Walla Sweet Onion Handler Registration Form</t>
  </si>
  <si>
    <t>966 - Florida Tomatoes                                                        Application for Registration as Tomato Handler</t>
  </si>
  <si>
    <t>966.113</t>
  </si>
  <si>
    <t>984.80                   984.480</t>
  </si>
  <si>
    <t>993.59               993.159            993.173                            993.150(c)(1)</t>
  </si>
  <si>
    <t>999.1</t>
  </si>
  <si>
    <t>932 - OLIVES</t>
  </si>
  <si>
    <t>Weight and Grade Report</t>
  </si>
  <si>
    <t>Report of Limited, Undersized, and Cull Olives</t>
  </si>
  <si>
    <t>Inventory Holdings of Limited Use Olives</t>
  </si>
  <si>
    <t>932.61
932.151(f)(3)</t>
  </si>
  <si>
    <r>
      <t xml:space="preserve"> </t>
    </r>
    <r>
      <rPr>
        <sz val="10"/>
        <rFont val="Times New Roman"/>
        <family val="1"/>
      </rPr>
      <t xml:space="preserve">                                                                      Receiver's Certificate of Use</t>
    </r>
  </si>
  <si>
    <t>945 - IDAHO/E. OREGON POTATOES</t>
  </si>
  <si>
    <t>945.56                        945.80                     945.124                    945.341</t>
  </si>
  <si>
    <t>946 - WASHINGTON POTATOES</t>
  </si>
  <si>
    <t>Modification of Inspection Report</t>
  </si>
  <si>
    <t>Shippers Application for Modification of Inspection Privileges</t>
  </si>
  <si>
    <t>946.60                            946.130</t>
  </si>
  <si>
    <t>946.70
946.143</t>
  </si>
  <si>
    <t>948 - COLORADO POTATOES</t>
  </si>
  <si>
    <t>948.30                   948.130</t>
  </si>
  <si>
    <t>955 - VIDALIA ONIONS</t>
  </si>
  <si>
    <t>Monthly Vidalia Onion Handler Report</t>
  </si>
  <si>
    <t>956 - WALLA WALLA SWEET ONIONS</t>
  </si>
  <si>
    <t>958 - IDAHO/E. OREGON ONIONS</t>
  </si>
  <si>
    <t>Onion Diversion Report</t>
  </si>
  <si>
    <t>Fresh Cut Report</t>
  </si>
  <si>
    <t>Certification for Subcontractors who Peel and/or Chop Onions for Processors for Special Purpose Onion Shipments</t>
  </si>
  <si>
    <t>981 - CALIFORNIA ALMONDS</t>
  </si>
  <si>
    <t>Interhandler Transfer of Almonds</t>
  </si>
  <si>
    <t>Summary Report</t>
  </si>
  <si>
    <t>Current Inventory for Next Redetermination Report</t>
  </si>
  <si>
    <t xml:space="preserve">982 - HAZELNUTS </t>
  </si>
  <si>
    <t>Statement of Expense</t>
  </si>
  <si>
    <t>982.37</t>
  </si>
  <si>
    <t>Kernel Shipments</t>
  </si>
  <si>
    <t>982.50   982.66   982.450   982.466</t>
  </si>
  <si>
    <t>Hazelnut Waste Product Control Report</t>
  </si>
  <si>
    <t>982.53                               982.453</t>
  </si>
  <si>
    <t>Acknowledgement of Bonding Requirement
(No burden; form generated by Board.)</t>
  </si>
  <si>
    <t>982.65                              982.468</t>
  </si>
  <si>
    <t>984 - CALIFORNIA WALNUTS</t>
  </si>
  <si>
    <t>At Large Walnut Grower's Petition</t>
  </si>
  <si>
    <t>District 2 Walnut Grower's Petition</t>
  </si>
  <si>
    <t>District 1 Walnut Grower's Petition</t>
  </si>
  <si>
    <t>Agency Agreement for Reserve Walnuts (Exports)</t>
  </si>
  <si>
    <t>CWB-16</t>
  </si>
  <si>
    <t>CWB-17</t>
  </si>
  <si>
    <t>CWB Export Form B</t>
  </si>
  <si>
    <t>Application to be an Approved User of Substandard Walnuts (Non-Reserve Year)</t>
  </si>
  <si>
    <t>CWB 24-05 (NRY)</t>
  </si>
  <si>
    <t>CWB 24-10 (RY)</t>
  </si>
  <si>
    <t>CWB 24-15 (NRY)</t>
  </si>
  <si>
    <t>CWB 24-20 (RY)</t>
  </si>
  <si>
    <t>CWB 20</t>
  </si>
  <si>
    <t>CWB 4 &amp; 5</t>
  </si>
  <si>
    <t>CWB 6</t>
  </si>
  <si>
    <t>CWB 1</t>
  </si>
  <si>
    <t>CWB 7</t>
  </si>
  <si>
    <t>CWB 8</t>
  </si>
  <si>
    <t>Quarterly Report of Receipt of Walnuts Produced Outside the United States</t>
  </si>
  <si>
    <t xml:space="preserve">984.73                       984.476      </t>
  </si>
  <si>
    <t>985 - SPEARMINT OIL</t>
  </si>
  <si>
    <t>Annual Allotment Certificate, Class 1 (also used for filing of deficiency)</t>
  </si>
  <si>
    <t>Application for Class 1 (Scotch) Annual Allotment</t>
  </si>
  <si>
    <r>
      <t xml:space="preserve">                                                                                       </t>
    </r>
    <r>
      <rPr>
        <sz val="10"/>
        <rFont val="Times New Roman"/>
        <family val="1"/>
      </rPr>
      <t>Report of Disposition of Product Grade Dates</t>
    </r>
  </si>
  <si>
    <t xml:space="preserve">987 - CALIFORNIA DATES </t>
  </si>
  <si>
    <t>Delivery Manifest</t>
  </si>
  <si>
    <t>987.147(b)                             987.47</t>
  </si>
  <si>
    <t>989 - CALIFORNIA RAISINS</t>
  </si>
  <si>
    <t>Reserve Raisins Bin Control Record</t>
  </si>
  <si>
    <r>
      <t>Disposal of Reserve Raisins</t>
    </r>
    <r>
      <rPr>
        <sz val="10"/>
        <rFont val="Times New Roman"/>
        <family val="1"/>
      </rPr>
      <t xml:space="preserve"> - Export Replacement Program Application/ Deposit (Raisin-Back)</t>
    </r>
  </si>
  <si>
    <t>Export Raisin Back Release Order</t>
  </si>
  <si>
    <t>RAC-102A</t>
  </si>
  <si>
    <t>Release Order</t>
  </si>
  <si>
    <t>Uncashed or Unclaimed Claim Affirmation Form</t>
  </si>
  <si>
    <t>RAC-166</t>
  </si>
  <si>
    <t>Door Receipt or Weight Certificate</t>
  </si>
  <si>
    <r>
      <t xml:space="preserve">Natural Condition Raisins
</t>
    </r>
    <r>
      <rPr>
        <sz val="10"/>
        <rFont val="Times New Roman"/>
        <family val="1"/>
      </rPr>
      <t>Notification of Intention to Handle Raisins and Application for Inspection Point</t>
    </r>
  </si>
  <si>
    <t>Application for Raisin Diversion Certificate (vine removal only)</t>
  </si>
  <si>
    <r>
      <t>Raisin Diversion Program (program currently not in existence)</t>
    </r>
    <r>
      <rPr>
        <sz val="10"/>
        <rFont val="Times New Roman"/>
        <family val="1"/>
      </rPr>
      <t xml:space="preserve">
Application for Raisin Diversion Certificate (diversion abortion only)</t>
    </r>
  </si>
  <si>
    <t>Application and Agreement for Inspection of Raisins at Cooperative Bargaining Association's Receiving Station</t>
  </si>
  <si>
    <t>RAC-88</t>
  </si>
  <si>
    <t>Application for Sale, Shipment, or Disposition of Raisins and Raisin Residual Material</t>
  </si>
  <si>
    <t>Raisins and Raisin Residual Sales Provisions (attachment to Contract)</t>
  </si>
  <si>
    <r>
      <t xml:space="preserve">Reports                                                                                             </t>
    </r>
    <r>
      <rPr>
        <sz val="10"/>
        <rFont val="Times New Roman"/>
        <family val="1"/>
      </rPr>
      <t xml:space="preserve">                  - Inventory of Free Tonnage Standard Quality Raisins on Hand</t>
    </r>
  </si>
  <si>
    <t>Monthly Report of Free Tonnage Raisin Disposition</t>
  </si>
  <si>
    <t>989.158(a)(ii)</t>
  </si>
  <si>
    <t>Request for USDA Appeal Inspection</t>
  </si>
  <si>
    <t>FV-10D</t>
  </si>
  <si>
    <t>Request for Courtesy Inspection</t>
  </si>
  <si>
    <t>989.158(a)(5)
989.158(h)</t>
  </si>
  <si>
    <t>FV-12</t>
  </si>
  <si>
    <t>Interhandler Transfer of Free Tonnage Organic Raisins</t>
  </si>
  <si>
    <t>RAC-6 CO</t>
  </si>
  <si>
    <t>948 - Colorado Potatoes (Area II)
Experimental Exemption for Potatoes</t>
  </si>
  <si>
    <t>981.442(a)(5)</t>
  </si>
  <si>
    <t>Credit-Back Guide</t>
  </si>
  <si>
    <t>955 - Vidalia Onions
Nomination Ballot</t>
  </si>
  <si>
    <t>Prune Grower Number Assignment Correction</t>
  </si>
  <si>
    <t>999.200(e)(2)</t>
  </si>
  <si>
    <t>Marketing Agreement
(Used by all commodities in this package, and accounts for burden of all these commodities)</t>
  </si>
  <si>
    <t>FTC-102-75</t>
  </si>
  <si>
    <t>RECORD KEEPING</t>
  </si>
  <si>
    <t>Report to Hazelnut Marketing Board of Handler Carryover</t>
  </si>
  <si>
    <t xml:space="preserve">Hazelnuts Received, Disposed of or on Hand </t>
  </si>
  <si>
    <t>984.64                     984.464</t>
  </si>
  <si>
    <t>Inventory Report (Inshell and Shelled)</t>
  </si>
  <si>
    <t>Crop Acquisition Report, by County and Variety, for Crop Year</t>
  </si>
  <si>
    <t>987.64
987.164
987.112(a)
987.112(a)(d)(3)</t>
  </si>
  <si>
    <t>987.15
987.51
987.157
987.57
987.164
987.64</t>
  </si>
  <si>
    <t xml:space="preserve">Application to Purchase Reserve Pool Raisins to Fulfill an "Offer to Sell" Pursuant to Announcement </t>
  </si>
  <si>
    <t xml:space="preserve">Agreement for Voluntary Participation in the RAC Export Programs </t>
  </si>
  <si>
    <t>989.159(b)(2)</t>
  </si>
  <si>
    <t xml:space="preserve">989.173(b)(5)  </t>
  </si>
  <si>
    <t>Weekly Report of Standard Raisins Received for Memorandum Receipt or Warehousing</t>
  </si>
  <si>
    <t>Weekly Report of Standard Raisin Acquisitions</t>
  </si>
  <si>
    <t>Inventory of Off-Grade Raisins on Hand</t>
  </si>
  <si>
    <t>Field Summary of Raisins Held</t>
  </si>
  <si>
    <t>Weekly Off-Grade Summary</t>
  </si>
  <si>
    <t>Weekly Report of Disposition of Standard Raisins Recovered from Reconditioning of Off-Grade Raisins</t>
  </si>
  <si>
    <t>Processor's Report of Acquisition of Off-Grade Raisins and Raisin Material</t>
  </si>
  <si>
    <t>989.173(c)(1)</t>
  </si>
  <si>
    <t>Monthly Free Tonnage Exports by Country of Destination - Supplement to RAC-20</t>
  </si>
  <si>
    <t>Monthly Report of Disposition of Off-Grade Raisins, Other Failing Raisins, and Raisin Material</t>
  </si>
  <si>
    <t>Processor's Report of Disposition of Off-Grade Raisins and Raisin Material</t>
  </si>
  <si>
    <t>Inter-Handler Transfers of Free Tonnage Raisins</t>
  </si>
  <si>
    <t>989.173(d)(1)</t>
  </si>
  <si>
    <t xml:space="preserve">Weekly Report of Standard Organic Raisin Acquisitions  </t>
  </si>
  <si>
    <t xml:space="preserve">Monthly Report of Free Tonnage Organic Raisins Disposition </t>
  </si>
  <si>
    <t>Report of Inventory at Close of Crop Year and Crop Year Activity in High Moisture Content Prunes</t>
  </si>
  <si>
    <t>Application for Permission to Dispose of Substandard Prunes</t>
  </si>
  <si>
    <t>Statement of Proposed Disposition of Substandard Prunes</t>
  </si>
  <si>
    <t>Foreign Export - Notice of Receipt of Substandard Prunes for Manufacturing Purposes</t>
  </si>
  <si>
    <t>993.50
993.150(g)(2)(ii)</t>
  </si>
  <si>
    <t>Foreign Export - Notice of Usage of Substandard Prunes for Manufacturing Purposes</t>
  </si>
  <si>
    <t>Application for Permission to Dispose of Undersized Prunes for Non-Human Usage</t>
  </si>
  <si>
    <t>PMC 5.1</t>
  </si>
  <si>
    <t>PMC 9.1</t>
  </si>
  <si>
    <t>PMC 4.5</t>
  </si>
  <si>
    <t>PMC 4.1</t>
  </si>
  <si>
    <t>PMC 4.2</t>
  </si>
  <si>
    <t>PMC 8.44</t>
  </si>
  <si>
    <t>PMC 8.443</t>
  </si>
  <si>
    <t>PMC 10.1A</t>
  </si>
  <si>
    <t>PMC 10.1B</t>
  </si>
  <si>
    <t>PMC 10.2A</t>
  </si>
  <si>
    <t>PMC 10.2B</t>
  </si>
  <si>
    <t>PMC 10.5</t>
  </si>
  <si>
    <t>PMC 4.12</t>
  </si>
  <si>
    <t>PMC 4.9</t>
  </si>
  <si>
    <t>PMC 6.2                                               PMC 6.2F</t>
  </si>
  <si>
    <t>PMC 6.33</t>
  </si>
  <si>
    <t>PMC 8.2</t>
  </si>
  <si>
    <t>PMC 10.13</t>
  </si>
  <si>
    <t>PMC 10.3</t>
  </si>
  <si>
    <t>User's Receipt of Dried Undersized Prunes for Non-Human Usage</t>
  </si>
  <si>
    <t>User's Certificate of Non-Human Usage of Dried Undersized Prunes</t>
  </si>
  <si>
    <t>Statement of Proposed Disposition of Undersized Prunes</t>
  </si>
  <si>
    <t>Certificate of Insurance Coverage</t>
  </si>
  <si>
    <t>Request for Replacement of Draft</t>
  </si>
  <si>
    <t>Prune Reserve Tonnage Sales Agreement</t>
  </si>
  <si>
    <t>Notice of Proposed Intent to Store Reserve Prunes</t>
  </si>
  <si>
    <t>Notification of Desire for Deferment of Reserve Withholding</t>
  </si>
  <si>
    <t>Claim for Reserve Pool Proceeds</t>
  </si>
  <si>
    <t xml:space="preserve">Application for Prune Plum Diversion - Independent Producer </t>
  </si>
  <si>
    <t>Amendment to Application for Prune Plum Diversion - Independent Producer</t>
  </si>
  <si>
    <t>Application for Prune Plum Diversion - Sunsweet Producer</t>
  </si>
  <si>
    <t>Amendment to Application for Prune Plum Diversion - Sunsweet Producer</t>
  </si>
  <si>
    <t>Diverter's Request for Transferable Prune Plum Diversion Certificates</t>
  </si>
  <si>
    <t>993.62
993.162(f)</t>
  </si>
  <si>
    <t>New Crop Supply and Inbound Prune Report</t>
  </si>
  <si>
    <t>Recap of Inter-Handler Movements</t>
  </si>
  <si>
    <t>Acceptance of Offer to Sell Reserve Prunes and Attached Bidsheet Detail</t>
  </si>
  <si>
    <t>993.65
993.165(b)</t>
  </si>
  <si>
    <t xml:space="preserve">Report of Shipments </t>
  </si>
  <si>
    <t>Cumulative Prune Export Shipments</t>
  </si>
  <si>
    <t>Prune Grower Number Assignment</t>
  </si>
  <si>
    <t>Report of Carry Over and Marketing Policy Information</t>
  </si>
  <si>
    <t>Release of Grower Production Information
(No burden - only signature, date, and handler name required)</t>
  </si>
  <si>
    <t>999 - SPECIALTY CROPS; IMPORT REGULATIONS (Section 8e)</t>
  </si>
  <si>
    <t xml:space="preserve">948.23
948.24
948.120
948.121
948.124
948.386
948.387          </t>
  </si>
  <si>
    <t>993.50
993.150(g)(2)(iv)</t>
  </si>
  <si>
    <t>993.57
993.157(e)</t>
  </si>
  <si>
    <t>993.58
993.158</t>
  </si>
  <si>
    <t>Request for Transfer of Free Tonnage</t>
  </si>
  <si>
    <t>900.14
985.72</t>
  </si>
  <si>
    <t>981.441(e)(6)</t>
  </si>
  <si>
    <t>993.62
993.162(c)(1), (2)</t>
  </si>
  <si>
    <t>932.28
932.29(a)  
932.129</t>
  </si>
  <si>
    <t>932.28
932.29(b)</t>
  </si>
  <si>
    <t>993.28(a)
993.128</t>
  </si>
  <si>
    <t xml:space="preserve">900.403
932.68        </t>
  </si>
  <si>
    <t>900.403
945.83</t>
  </si>
  <si>
    <t>900.403
955.71(d)</t>
  </si>
  <si>
    <t>900.403
948.84</t>
  </si>
  <si>
    <t>945.56
945.80
945.122
934.341</t>
  </si>
  <si>
    <t>948.24
948.120
948.121
948.122</t>
  </si>
  <si>
    <t>956.63
956.66
956.80
956.163</t>
  </si>
  <si>
    <t>958.56
958.328</t>
  </si>
  <si>
    <t>946.55
946.122
946.336</t>
  </si>
  <si>
    <t>948.23
948.24
948.120
948.121
948.124
948.386
948.387</t>
  </si>
  <si>
    <t>966.56(a)
966.323(d)(3)</t>
  </si>
  <si>
    <t>932.51(a)(1)(i)
932.151(b)</t>
  </si>
  <si>
    <t>932.51
932.151(e)</t>
  </si>
  <si>
    <t>932.61 
932.161(a)</t>
  </si>
  <si>
    <t>932.161 
932.161(d)(1)</t>
  </si>
  <si>
    <t>932.61
932.161(d)(2), (e)(2)</t>
  </si>
  <si>
    <t>932.61
932.161(e)(1)</t>
  </si>
  <si>
    <t>932.61
932.161(f)(1)</t>
  </si>
  <si>
    <t>932.61
932.161(f)(2)</t>
  </si>
  <si>
    <t>932.61
932.161(b)(2)(i)</t>
  </si>
  <si>
    <t>932.61
932.161(b)(2)(ii)</t>
  </si>
  <si>
    <t>981.55
981.455(a)</t>
  </si>
  <si>
    <t>981.72
981.472(a)</t>
  </si>
  <si>
    <t>981.73
981.473</t>
  </si>
  <si>
    <t>981.442(a)(7)</t>
  </si>
  <si>
    <t>981.441(a)(7)</t>
  </si>
  <si>
    <t>985.52
985.54
985.56
985.57
985.152
985.156</t>
  </si>
  <si>
    <t>987.152(a)
987.52</t>
  </si>
  <si>
    <t>987.152(a)
987.152(b)(1)</t>
  </si>
  <si>
    <t xml:space="preserve">987.152(b)(1)
987.52      </t>
  </si>
  <si>
    <t>987.157
987.165(b)</t>
  </si>
  <si>
    <t>989.158(a)1(ii)</t>
  </si>
  <si>
    <t>989.158(a)(3)</t>
  </si>
  <si>
    <t>989.158(e)(1)</t>
  </si>
  <si>
    <t>989.159(g)(2)</t>
  </si>
  <si>
    <t>989.173(b)(2)</t>
  </si>
  <si>
    <t>989.173(b)(3)</t>
  </si>
  <si>
    <t>989.173(b)(5)</t>
  </si>
  <si>
    <t>989.173(b)(6)</t>
  </si>
  <si>
    <t>989.173(b)(7)</t>
  </si>
  <si>
    <t>989.173(c)(1)(iv)</t>
  </si>
  <si>
    <t xml:space="preserve">989.173(c)(2)  </t>
  </si>
  <si>
    <t>989.173(c)(4)</t>
  </si>
  <si>
    <t>989.173(c)(3)</t>
  </si>
  <si>
    <t>989.173(d)(1) (ii)</t>
  </si>
  <si>
    <t>989.173(d)(2)</t>
  </si>
  <si>
    <t xml:space="preserve">989.173(d)(3) </t>
  </si>
  <si>
    <t>989.173(d)(3)</t>
  </si>
  <si>
    <t>993.49
993.149(d)(3)</t>
  </si>
  <si>
    <t>993.50
993.150(e)(1)(ii)</t>
  </si>
  <si>
    <t>993.49
993.50
993.150(g)(1)</t>
  </si>
  <si>
    <t>993.150(g)(1)</t>
  </si>
  <si>
    <t>993.62
993.162(c)</t>
  </si>
  <si>
    <t xml:space="preserve">993.62
993.162(c) </t>
  </si>
  <si>
    <t>993.72
993.172(b)(2)(ii), (d)(3)</t>
  </si>
  <si>
    <t>993.65
993.73
993.165(c)</t>
  </si>
  <si>
    <t>959 - South Texas Onions
Amendment Referendum</t>
  </si>
  <si>
    <t>959 - South Texas Onions
(Signature only, no burden)</t>
  </si>
  <si>
    <t>Application for Hardship Exemption (Area II)</t>
  </si>
  <si>
    <t>Application for Hardship Exemption (Area III)</t>
  </si>
  <si>
    <t>Handler Application for Waiver of Inspection (Area III)</t>
  </si>
  <si>
    <t>Waiver of Inspection - Weekly Shipment Report (Area III)</t>
  </si>
  <si>
    <t>948.30</t>
  </si>
  <si>
    <t>948 - Colorado Potatoes (Area II)
Exemption for Fingerling Potatoes</t>
  </si>
  <si>
    <t>Application to be listed as an Accepted User of Inedible Hazelnuts and Hazelnut Waste</t>
  </si>
  <si>
    <t>Non-California Raisins</t>
  </si>
  <si>
    <r>
      <t>Application and Agreement for Dehydrator On-Premise Inspection Services Relating to Raisins</t>
    </r>
    <r>
      <rPr>
        <u/>
        <sz val="10"/>
        <rFont val="Times New Roman"/>
        <family val="1"/>
      </rPr>
      <t xml:space="preserve">     </t>
    </r>
  </si>
  <si>
    <r>
      <t>Regulation of the Handling of Raisins Subsequent to their Acquisition</t>
    </r>
    <r>
      <rPr>
        <sz val="10"/>
        <rFont val="Times New Roman"/>
        <family val="1"/>
      </rPr>
      <t xml:space="preserve">
Daily Packout Report</t>
    </r>
  </si>
  <si>
    <t>Application for Exemption of Experimental and Specialty Packs from Outgoing Inspection Requirements</t>
  </si>
  <si>
    <t>Monthly Report of Receipt of Raisins Produced from grapes Grown Outside of the Production Area</t>
  </si>
  <si>
    <t>Monthly Report of Disposition of Raisins Produced from Grapes Grown Outside the Production Area</t>
  </si>
  <si>
    <t>Notice to Designate a Portion of Inspection Point Off-Limits</t>
  </si>
  <si>
    <t>Inventory of Off-Grade Raisins on Hand - Organically Produced Raisins</t>
  </si>
  <si>
    <t xml:space="preserve">Monthly Free Tonnage Organic Exports by Country of Destination  </t>
  </si>
  <si>
    <t>Handler Request to Extend Undersized Prune Disposition Deadline</t>
  </si>
  <si>
    <t>Reserve Prunes Held by Handler</t>
  </si>
  <si>
    <t>California Prune Association Non-Bearing Prune Acreage Survey</t>
  </si>
  <si>
    <t>Prune Form No. 1 - Section 8e Entry Declaration
(Reporting requirements are currently suspended)</t>
  </si>
  <si>
    <t>Prune Form No. 1 - Section 8e Certification of Processor or Reseller
(Reporting requirements are currently suspended)</t>
  </si>
  <si>
    <t>FV-126 and FV-126-A</t>
  </si>
  <si>
    <t>984 - California Walnuts
(Continuation and Amendment)</t>
  </si>
  <si>
    <t>987 - Dates (Producer Ballot)</t>
  </si>
  <si>
    <t>987 - Dates (Producer-Handler Ballot)</t>
  </si>
  <si>
    <t>Certificate of Privilege Shipment Summary                (Handlers and Receivers; two separate forms but shared burden)</t>
  </si>
  <si>
    <r>
      <t xml:space="preserve">DATE PREPARED
</t>
    </r>
    <r>
      <rPr>
        <sz val="10"/>
        <rFont val="Times New Roman"/>
        <family val="1"/>
      </rPr>
      <t>December 5, 2013</t>
    </r>
  </si>
  <si>
    <t>FV-1</t>
  </si>
  <si>
    <t>Handler's Statement of Walla Walla Sweet Onion Shipments (Form number reverted from FV-141 back to FV-1 at Committee's request)</t>
  </si>
  <si>
    <t>FV-38</t>
  </si>
  <si>
    <t>Assessment Credit Report (formerly no form number)</t>
  </si>
  <si>
    <t>Domestic Inshell Shipments (previously Free Tonnage Shipments Report)</t>
  </si>
  <si>
    <t>J-1 (previously no form number)</t>
  </si>
  <si>
    <t>J-3 (previously no form number)</t>
  </si>
  <si>
    <t>K-1 (previously no form number)</t>
  </si>
  <si>
    <t>K-3 (previously no form number)</t>
  </si>
  <si>
    <t>L-1 (previously no form number)</t>
  </si>
  <si>
    <t>L-3 (previously no form number)</t>
  </si>
  <si>
    <t>I-1 (previously no form number)</t>
  </si>
  <si>
    <t>I-3 (previously no form number)</t>
  </si>
  <si>
    <t xml:space="preserve">BACKGROUND AND NOMINEE QUESTIONNAIRES (with Acceptance Statement included)  </t>
  </si>
  <si>
    <t xml:space="preserve">932 - Olives -   Producer Nomination Ballot
District 2                          </t>
  </si>
  <si>
    <t xml:space="preserve">932 - Olives -   Producer Nomination Ballot
District 1                      </t>
  </si>
  <si>
    <t>956 - Walla Walla Sweet Onions                                           Shippers/Receivers Application for Certificate of Privilege</t>
  </si>
  <si>
    <t>Self-Reporting Potato Report (formerly Monthly Russet Fresh Potato Report)</t>
  </si>
  <si>
    <t>953.75</t>
  </si>
  <si>
    <t>953 - Virginia-North Carolina Potatoes</t>
  </si>
  <si>
    <t xml:space="preserve">932.32(c) </t>
  </si>
  <si>
    <t>Grower Identification Number (GIN) Application NEW</t>
  </si>
  <si>
    <t>COC-GIN</t>
  </si>
  <si>
    <t>945 - Idaho/E. Oregon Potatoes (Cooperative)</t>
  </si>
  <si>
    <t>945 - Idaho/E. Oregon Potatoes (Corporation)</t>
  </si>
  <si>
    <t>945 - Idaho/E. Oregon Potatoes Application for Certificate of Privilege for Special Purpose Shipment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</si>
</sst>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"/>
    <numFmt numFmtId="165" formatCode="0.0000"/>
  </numFmts>
  <fonts count="7" x14ac:knownFonts="1">
    <font>
      <sz val="10"/>
      <name val="Arial"/>
    </font>
    <font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b/>
      <sz val="8"/>
      <name val="Times New Roman"/>
      <family val="1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03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0" xfId="0" applyFont="1" applyBorder="1" applyProtection="1"/>
    <xf numFmtId="0" fontId="1" fillId="0" borderId="0" xfId="0" applyFont="1" applyProtection="1"/>
    <xf numFmtId="0" fontId="2" fillId="0" borderId="0" xfId="0" applyFont="1" applyProtection="1"/>
    <xf numFmtId="4" fontId="2" fillId="0" borderId="0" xfId="0" applyNumberFormat="1" applyFont="1" applyProtection="1"/>
    <xf numFmtId="4" fontId="1" fillId="0" borderId="0" xfId="0" applyNumberFormat="1" applyFont="1" applyProtection="1"/>
    <xf numFmtId="1" fontId="2" fillId="0" borderId="9" xfId="0" applyNumberFormat="1" applyFont="1" applyBorder="1" applyAlignment="1" applyProtection="1">
      <alignment horizontal="left" vertical="center"/>
    </xf>
    <xf numFmtId="3" fontId="2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49" fontId="2" fillId="0" borderId="9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4" xfId="0" applyNumberFormat="1" applyFont="1" applyBorder="1"/>
    <xf numFmtId="0" fontId="2" fillId="0" borderId="0" xfId="0" applyFont="1" applyBorder="1"/>
    <xf numFmtId="0" fontId="2" fillId="0" borderId="0" xfId="0" applyFont="1" applyBorder="1" applyProtection="1"/>
    <xf numFmtId="0" fontId="2" fillId="0" borderId="0" xfId="0" applyFont="1" applyBorder="1" applyAlignment="1" applyProtection="1"/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3" fontId="2" fillId="0" borderId="4" xfId="0" applyNumberFormat="1" applyFont="1" applyBorder="1" applyAlignment="1" applyProtection="1">
      <alignment vertical="center"/>
      <protection locked="0"/>
    </xf>
    <xf numFmtId="165" fontId="2" fillId="0" borderId="5" xfId="0" applyNumberFormat="1" applyFont="1" applyBorder="1" applyAlignment="1" applyProtection="1">
      <alignment vertical="center"/>
      <protection locked="0"/>
    </xf>
    <xf numFmtId="4" fontId="2" fillId="0" borderId="0" xfId="0" applyNumberFormat="1" applyFont="1" applyAlignment="1" applyProtection="1">
      <alignment vertical="center"/>
    </xf>
    <xf numFmtId="4" fontId="2" fillId="0" borderId="5" xfId="0" applyNumberFormat="1" applyFont="1" applyBorder="1" applyAlignment="1">
      <alignment vertical="center"/>
    </xf>
    <xf numFmtId="3" fontId="2" fillId="0" borderId="5" xfId="0" applyNumberFormat="1" applyFont="1" applyBorder="1" applyAlignment="1" applyProtection="1">
      <alignment vertical="center"/>
      <protection locked="0"/>
    </xf>
    <xf numFmtId="164" fontId="2" fillId="0" borderId="5" xfId="0" applyNumberFormat="1" applyFont="1" applyBorder="1" applyAlignment="1" applyProtection="1">
      <alignment vertical="center"/>
      <protection locked="0"/>
    </xf>
    <xf numFmtId="4" fontId="2" fillId="0" borderId="4" xfId="0" applyNumberFormat="1" applyFont="1" applyBorder="1" applyAlignment="1" applyProtection="1">
      <alignment vertical="center"/>
      <protection locked="0"/>
    </xf>
    <xf numFmtId="49" fontId="3" fillId="0" borderId="2" xfId="0" applyNumberFormat="1" applyFont="1" applyBorder="1" applyAlignment="1" applyProtection="1">
      <alignment horizontal="left" vertical="center" wrapText="1"/>
      <protection locked="0"/>
    </xf>
    <xf numFmtId="4" fontId="2" fillId="0" borderId="9" xfId="0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top" wrapText="1"/>
    </xf>
    <xf numFmtId="0" fontId="2" fillId="0" borderId="4" xfId="0" applyFont="1" applyBorder="1" applyProtection="1"/>
    <xf numFmtId="0" fontId="2" fillId="0" borderId="2" xfId="0" applyFont="1" applyBorder="1" applyAlignment="1" applyProtection="1">
      <alignment wrapText="1"/>
    </xf>
    <xf numFmtId="0" fontId="2" fillId="0" borderId="5" xfId="0" applyFont="1" applyBorder="1" applyProtection="1"/>
    <xf numFmtId="4" fontId="2" fillId="0" borderId="0" xfId="0" applyNumberFormat="1" applyFont="1"/>
    <xf numFmtId="0" fontId="2" fillId="0" borderId="0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vertical="top" wrapText="1"/>
    </xf>
    <xf numFmtId="0" fontId="2" fillId="0" borderId="2" xfId="0" applyFont="1" applyBorder="1" applyAlignment="1" applyProtection="1">
      <alignment horizontal="left" vertical="top" wrapText="1"/>
    </xf>
    <xf numFmtId="0" fontId="2" fillId="0" borderId="4" xfId="0" applyFont="1" applyBorder="1" applyAlignment="1" applyProtection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2" fontId="2" fillId="0" borderId="23" xfId="0" applyNumberFormat="1" applyFont="1" applyBorder="1" applyAlignment="1" applyProtection="1">
      <alignment horizontal="center" vertical="center" wrapText="1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5" fontId="2" fillId="0" borderId="5" xfId="0" applyNumberFormat="1" applyFont="1" applyFill="1" applyBorder="1" applyAlignment="1" applyProtection="1">
      <alignment vertical="center"/>
      <protection locked="0"/>
    </xf>
    <xf numFmtId="4" fontId="2" fillId="0" borderId="0" xfId="0" applyNumberFormat="1" applyFont="1" applyFill="1" applyAlignment="1" applyProtection="1">
      <alignment vertical="center"/>
    </xf>
    <xf numFmtId="4" fontId="2" fillId="0" borderId="5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164" fontId="2" fillId="0" borderId="5" xfId="0" applyNumberFormat="1" applyFont="1" applyFill="1" applyBorder="1" applyAlignment="1" applyProtection="1">
      <alignment vertical="center"/>
      <protection locked="0"/>
    </xf>
    <xf numFmtId="4" fontId="2" fillId="0" borderId="4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Protection="1"/>
    <xf numFmtId="4" fontId="2" fillId="0" borderId="0" xfId="0" applyNumberFormat="1" applyFont="1" applyFill="1" applyProtection="1"/>
    <xf numFmtId="0" fontId="2" fillId="0" borderId="0" xfId="0" applyFont="1" applyFill="1" applyBorder="1" applyProtection="1"/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49" fontId="2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4" xfId="0" applyNumberFormat="1" applyFont="1" applyFill="1" applyBorder="1" applyAlignment="1" applyProtection="1">
      <alignment horizontal="left" vertical="center" wrapText="1"/>
      <protection locked="0"/>
    </xf>
    <xf numFmtId="1" fontId="2" fillId="0" borderId="3" xfId="0" applyNumberFormat="1" applyFont="1" applyFill="1" applyBorder="1" applyAlignment="1" applyProtection="1">
      <alignment horizontal="left" vertical="center"/>
    </xf>
    <xf numFmtId="49" fontId="2" fillId="0" borderId="3" xfId="0" applyNumberFormat="1" applyFont="1" applyFill="1" applyBorder="1" applyAlignment="1" applyProtection="1">
      <alignment horizontal="left" vertical="center" wrapText="1"/>
    </xf>
    <xf numFmtId="3" fontId="2" fillId="0" borderId="6" xfId="0" applyNumberFormat="1" applyFont="1" applyFill="1" applyBorder="1" applyAlignment="1" applyProtection="1">
      <alignment vertical="center"/>
    </xf>
    <xf numFmtId="4" fontId="2" fillId="0" borderId="3" xfId="0" applyNumberFormat="1" applyFont="1" applyFill="1" applyBorder="1" applyAlignment="1" applyProtection="1">
      <alignment vertical="center"/>
    </xf>
    <xf numFmtId="1" fontId="2" fillId="0" borderId="12" xfId="0" applyNumberFormat="1" applyFont="1" applyFill="1" applyBorder="1" applyAlignment="1" applyProtection="1">
      <alignment horizontal="left" vertical="center"/>
    </xf>
    <xf numFmtId="49" fontId="2" fillId="0" borderId="12" xfId="0" applyNumberFormat="1" applyFont="1" applyFill="1" applyBorder="1" applyAlignment="1" applyProtection="1">
      <alignment horizontal="left" vertical="center" wrapText="1"/>
    </xf>
    <xf numFmtId="3" fontId="2" fillId="0" borderId="13" xfId="0" applyNumberFormat="1" applyFont="1" applyFill="1" applyBorder="1" applyAlignment="1" applyProtection="1">
      <alignment vertical="center"/>
    </xf>
    <xf numFmtId="4" fontId="2" fillId="0" borderId="12" xfId="0" applyNumberFormat="1" applyFont="1" applyFill="1" applyBorder="1" applyAlignment="1" applyProtection="1">
      <alignment vertical="center"/>
    </xf>
    <xf numFmtId="4" fontId="3" fillId="0" borderId="12" xfId="0" applyNumberFormat="1" applyFont="1" applyFill="1" applyBorder="1" applyAlignment="1" applyProtection="1">
      <alignment vertical="center"/>
    </xf>
    <xf numFmtId="1" fontId="2" fillId="0" borderId="12" xfId="0" applyNumberFormat="1" applyFont="1" applyFill="1" applyBorder="1" applyAlignment="1" applyProtection="1">
      <alignment vertical="center"/>
    </xf>
    <xf numFmtId="1" fontId="2" fillId="0" borderId="9" xfId="0" applyNumberFormat="1" applyFont="1" applyFill="1" applyBorder="1" applyAlignment="1" applyProtection="1">
      <alignment horizontal="left" vertical="center"/>
    </xf>
    <xf numFmtId="49" fontId="2" fillId="0" borderId="9" xfId="0" applyNumberFormat="1" applyFont="1" applyFill="1" applyBorder="1" applyAlignment="1" applyProtection="1">
      <alignment horizontal="left" vertical="center" wrapText="1"/>
    </xf>
    <xf numFmtId="3" fontId="2" fillId="0" borderId="10" xfId="0" applyNumberFormat="1" applyFont="1" applyFill="1" applyBorder="1" applyAlignment="1" applyProtection="1">
      <alignment vertical="center"/>
    </xf>
    <xf numFmtId="4" fontId="2" fillId="0" borderId="9" xfId="0" applyNumberFormat="1" applyFont="1" applyFill="1" applyBorder="1" applyAlignment="1" applyProtection="1">
      <alignment vertical="center"/>
    </xf>
    <xf numFmtId="49" fontId="3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4" xfId="0" applyNumberFormat="1" applyFont="1" applyFill="1" applyBorder="1" applyAlignment="1" applyProtection="1">
      <alignment horizontal="left" vertical="center" wrapText="1"/>
    </xf>
    <xf numFmtId="3" fontId="2" fillId="0" borderId="4" xfId="0" applyNumberFormat="1" applyFont="1" applyFill="1" applyBorder="1" applyAlignment="1" applyProtection="1">
      <alignment vertical="center"/>
    </xf>
    <xf numFmtId="3" fontId="2" fillId="0" borderId="5" xfId="0" applyNumberFormat="1" applyFont="1" applyFill="1" applyBorder="1" applyAlignment="1" applyProtection="1">
      <alignment vertical="center"/>
    </xf>
    <xf numFmtId="1" fontId="2" fillId="0" borderId="5" xfId="0" applyNumberFormat="1" applyFont="1" applyFill="1" applyBorder="1" applyAlignment="1" applyProtection="1">
      <alignment vertical="center"/>
    </xf>
    <xf numFmtId="4" fontId="2" fillId="0" borderId="4" xfId="0" applyNumberFormat="1" applyFont="1" applyFill="1" applyBorder="1" applyAlignment="1" applyProtection="1">
      <alignment vertical="center"/>
    </xf>
    <xf numFmtId="4" fontId="2" fillId="0" borderId="4" xfId="0" applyNumberFormat="1" applyFont="1" applyFill="1" applyBorder="1" applyAlignment="1">
      <alignment vertical="center"/>
    </xf>
    <xf numFmtId="1" fontId="2" fillId="0" borderId="9" xfId="0" applyNumberFormat="1" applyFont="1" applyFill="1" applyBorder="1" applyAlignment="1" applyProtection="1">
      <alignment vertical="center"/>
    </xf>
    <xf numFmtId="1" fontId="3" fillId="0" borderId="2" xfId="0" applyNumberFormat="1" applyFont="1" applyFill="1" applyBorder="1" applyAlignment="1" applyProtection="1">
      <alignment horizontal="left" vertical="center"/>
    </xf>
    <xf numFmtId="4" fontId="2" fillId="0" borderId="0" xfId="0" applyNumberFormat="1" applyFont="1" applyFill="1" applyBorder="1" applyAlignment="1" applyProtection="1">
      <alignment vertical="center"/>
    </xf>
    <xf numFmtId="4" fontId="2" fillId="0" borderId="5" xfId="0" applyNumberFormat="1" applyFont="1" applyFill="1" applyBorder="1" applyAlignment="1" applyProtection="1">
      <alignment vertical="center"/>
    </xf>
    <xf numFmtId="0" fontId="2" fillId="0" borderId="5" xfId="0" applyFont="1" applyFill="1" applyBorder="1"/>
    <xf numFmtId="49" fontId="2" fillId="0" borderId="5" xfId="0" applyNumberFormat="1" applyFont="1" applyFill="1" applyBorder="1" applyAlignment="1" applyProtection="1">
      <alignment horizontal="left" vertical="center" wrapText="1"/>
      <protection locked="0"/>
    </xf>
    <xf numFmtId="3" fontId="2" fillId="0" borderId="2" xfId="0" applyNumberFormat="1" applyFont="1" applyFill="1" applyBorder="1" applyAlignment="1" applyProtection="1">
      <alignment vertical="center"/>
    </xf>
    <xf numFmtId="165" fontId="2" fillId="0" borderId="2" xfId="0" applyNumberFormat="1" applyFont="1" applyFill="1" applyBorder="1" applyAlignment="1" applyProtection="1">
      <alignment vertical="center" wrapText="1"/>
      <protection locked="0"/>
    </xf>
    <xf numFmtId="0" fontId="2" fillId="0" borderId="4" xfId="0" applyFont="1" applyFill="1" applyBorder="1" applyAlignment="1">
      <alignment vertical="center" wrapText="1"/>
    </xf>
    <xf numFmtId="2" fontId="2" fillId="0" borderId="4" xfId="0" applyNumberFormat="1" applyFont="1" applyFill="1" applyBorder="1" applyAlignment="1" applyProtection="1">
      <alignment vertical="center"/>
      <protection locked="0"/>
    </xf>
    <xf numFmtId="49" fontId="2" fillId="0" borderId="5" xfId="0" applyNumberFormat="1" applyFont="1" applyFill="1" applyBorder="1" applyAlignment="1" applyProtection="1">
      <alignment vertical="center"/>
      <protection locked="0"/>
    </xf>
    <xf numFmtId="2" fontId="2" fillId="0" borderId="4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4" xfId="0" applyNumberFormat="1" applyFont="1" applyFill="1" applyBorder="1" applyAlignment="1" applyProtection="1">
      <alignment horizontal="left" vertical="center" wrapText="1"/>
      <protection locked="0"/>
    </xf>
    <xf numFmtId="165" fontId="2" fillId="0" borderId="2" xfId="0" applyNumberFormat="1" applyFont="1" applyBorder="1" applyAlignment="1" applyProtection="1">
      <alignment vertical="top" wrapText="1"/>
    </xf>
    <xf numFmtId="165" fontId="2" fillId="0" borderId="20" xfId="0" applyNumberFormat="1" applyFont="1" applyBorder="1" applyAlignment="1" applyProtection="1">
      <alignment horizontal="center" vertical="center" wrapText="1"/>
    </xf>
    <xf numFmtId="165" fontId="2" fillId="0" borderId="3" xfId="0" applyNumberFormat="1" applyFont="1" applyFill="1" applyBorder="1" applyAlignment="1" applyProtection="1">
      <alignment vertical="center"/>
    </xf>
    <xf numFmtId="165" fontId="2" fillId="0" borderId="12" xfId="0" applyNumberFormat="1" applyFont="1" applyFill="1" applyBorder="1" applyAlignment="1" applyProtection="1">
      <alignment vertical="center"/>
    </xf>
    <xf numFmtId="165" fontId="2" fillId="0" borderId="9" xfId="0" applyNumberFormat="1" applyFont="1" applyFill="1" applyBorder="1" applyAlignment="1" applyProtection="1">
      <alignment vertical="center"/>
    </xf>
    <xf numFmtId="165" fontId="2" fillId="0" borderId="5" xfId="0" applyNumberFormat="1" applyFont="1" applyFill="1" applyBorder="1" applyAlignment="1" applyProtection="1">
      <alignment vertical="center"/>
    </xf>
    <xf numFmtId="165" fontId="2" fillId="0" borderId="9" xfId="0" applyNumberFormat="1" applyFont="1" applyBorder="1" applyAlignment="1" applyProtection="1">
      <alignment vertical="center"/>
    </xf>
    <xf numFmtId="165" fontId="1" fillId="0" borderId="0" xfId="0" applyNumberFormat="1" applyFont="1" applyBorder="1" applyProtection="1"/>
    <xf numFmtId="165" fontId="1" fillId="0" borderId="0" xfId="0" applyNumberFormat="1" applyFont="1" applyProtection="1"/>
    <xf numFmtId="165" fontId="1" fillId="0" borderId="0" xfId="0" applyNumberFormat="1" applyFont="1"/>
    <xf numFmtId="165" fontId="0" fillId="0" borderId="0" xfId="0" applyNumberFormat="1"/>
    <xf numFmtId="165" fontId="1" fillId="0" borderId="0" xfId="0" applyNumberFormat="1" applyFont="1" applyProtection="1">
      <protection locked="0"/>
    </xf>
    <xf numFmtId="165" fontId="2" fillId="0" borderId="0" xfId="0" applyNumberFormat="1" applyFont="1" applyBorder="1" applyAlignment="1" applyProtection="1">
      <alignment vertical="top" wrapText="1"/>
    </xf>
    <xf numFmtId="165" fontId="2" fillId="0" borderId="0" xfId="0" applyNumberFormat="1" applyFont="1" applyProtection="1"/>
    <xf numFmtId="165" fontId="2" fillId="0" borderId="0" xfId="0" applyNumberFormat="1" applyFont="1"/>
    <xf numFmtId="4" fontId="2" fillId="0" borderId="0" xfId="0" applyNumberFormat="1" applyFont="1" applyBorder="1" applyAlignment="1" applyProtection="1">
      <alignment vertical="top" wrapText="1"/>
    </xf>
    <xf numFmtId="4" fontId="2" fillId="0" borderId="20" xfId="0" applyNumberFormat="1" applyFont="1" applyBorder="1" applyAlignment="1" applyProtection="1">
      <alignment horizontal="center" vertical="center" wrapText="1"/>
    </xf>
    <xf numFmtId="4" fontId="2" fillId="0" borderId="5" xfId="0" applyNumberFormat="1" applyFont="1" applyFill="1" applyBorder="1" applyAlignment="1">
      <alignment vertical="center" wrapText="1"/>
    </xf>
    <xf numFmtId="4" fontId="1" fillId="0" borderId="0" xfId="0" applyNumberFormat="1" applyFont="1" applyBorder="1" applyProtection="1"/>
    <xf numFmtId="4" fontId="0" fillId="0" borderId="0" xfId="0" applyNumberFormat="1"/>
    <xf numFmtId="43" fontId="2" fillId="0" borderId="12" xfId="1" applyFont="1" applyFill="1" applyBorder="1" applyAlignment="1" applyProtection="1">
      <alignment vertical="center"/>
    </xf>
    <xf numFmtId="2" fontId="2" fillId="0" borderId="9" xfId="0" applyNumberFormat="1" applyFont="1" applyFill="1" applyBorder="1" applyAlignment="1" applyProtection="1">
      <alignment vertical="center"/>
    </xf>
    <xf numFmtId="49" fontId="2" fillId="0" borderId="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vertical="center"/>
    </xf>
    <xf numFmtId="165" fontId="2" fillId="0" borderId="2" xfId="0" applyNumberFormat="1" applyFont="1" applyFill="1" applyBorder="1" applyAlignment="1" applyProtection="1">
      <alignment vertical="center"/>
      <protection locked="0"/>
    </xf>
    <xf numFmtId="165" fontId="2" fillId="0" borderId="4" xfId="0" applyNumberFormat="1" applyFont="1" applyFill="1" applyBorder="1" applyAlignment="1" applyProtection="1">
      <alignment vertical="center"/>
      <protection locked="0"/>
    </xf>
    <xf numFmtId="49" fontId="2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7" xfId="0" applyNumberFormat="1" applyFont="1" applyFill="1" applyBorder="1" applyAlignment="1" applyProtection="1">
      <alignment horizontal="right" vertical="center"/>
    </xf>
    <xf numFmtId="0" fontId="2" fillId="0" borderId="18" xfId="0" applyFont="1" applyFill="1" applyBorder="1" applyAlignment="1" applyProtection="1">
      <alignment horizontal="right" vertical="center"/>
    </xf>
    <xf numFmtId="0" fontId="2" fillId="0" borderId="10" xfId="0" applyFont="1" applyFill="1" applyBorder="1" applyAlignment="1" applyProtection="1">
      <alignment horizontal="right" vertical="center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24" xfId="0" applyNumberFormat="1" applyFont="1" applyFill="1" applyBorder="1" applyAlignment="1" applyProtection="1">
      <alignment horizontal="left" vertical="center"/>
    </xf>
    <xf numFmtId="49" fontId="3" fillId="0" borderId="25" xfId="0" applyNumberFormat="1" applyFont="1" applyFill="1" applyBorder="1" applyAlignment="1" applyProtection="1">
      <alignment horizontal="left" vertical="center"/>
    </xf>
    <xf numFmtId="49" fontId="3" fillId="0" borderId="26" xfId="0" applyNumberFormat="1" applyFont="1" applyFill="1" applyBorder="1" applyAlignment="1" applyProtection="1">
      <alignment horizontal="left" vertical="center"/>
    </xf>
    <xf numFmtId="49" fontId="3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7" xfId="0" applyNumberFormat="1" applyFont="1" applyBorder="1" applyAlignment="1" applyProtection="1">
      <alignment horizontal="right" vertical="center"/>
    </xf>
    <xf numFmtId="0" fontId="2" fillId="0" borderId="18" xfId="0" applyFont="1" applyBorder="1" applyAlignment="1" applyProtection="1">
      <alignment horizontal="right" vertical="center"/>
    </xf>
    <xf numFmtId="0" fontId="2" fillId="0" borderId="10" xfId="0" applyFont="1" applyBorder="1" applyAlignment="1" applyProtection="1">
      <alignment horizontal="right" vertical="center"/>
    </xf>
    <xf numFmtId="49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8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49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3" fillId="0" borderId="4" xfId="0" applyNumberFormat="1" applyFont="1" applyFill="1" applyBorder="1" applyAlignment="1" applyProtection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49" fontId="2" fillId="0" borderId="24" xfId="0" applyNumberFormat="1" applyFont="1" applyFill="1" applyBorder="1" applyAlignment="1" applyProtection="1">
      <alignment horizontal="left" vertical="center" wrapText="1"/>
    </xf>
    <xf numFmtId="49" fontId="2" fillId="0" borderId="25" xfId="0" applyNumberFormat="1" applyFont="1" applyFill="1" applyBorder="1" applyAlignment="1" applyProtection="1">
      <alignment horizontal="left" vertical="center" wrapText="1"/>
    </xf>
    <xf numFmtId="49" fontId="2" fillId="0" borderId="26" xfId="0" applyNumberFormat="1" applyFont="1" applyFill="1" applyBorder="1" applyAlignment="1" applyProtection="1">
      <alignment horizontal="left" vertical="center" wrapText="1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49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horizontal="left" vertical="center" wrapText="1"/>
    </xf>
    <xf numFmtId="0" fontId="3" fillId="0" borderId="21" xfId="0" applyFont="1" applyBorder="1" applyAlignment="1" applyProtection="1">
      <alignment horizontal="left" vertical="top" wrapText="1"/>
    </xf>
    <xf numFmtId="0" fontId="3" fillId="0" borderId="23" xfId="0" applyFont="1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left" vertical="top"/>
    </xf>
    <xf numFmtId="0" fontId="3" fillId="0" borderId="22" xfId="0" applyFont="1" applyBorder="1" applyAlignment="1" applyProtection="1">
      <alignment horizontal="left" vertical="top" wrapText="1"/>
    </xf>
    <xf numFmtId="2" fontId="3" fillId="0" borderId="21" xfId="0" applyNumberFormat="1" applyFont="1" applyBorder="1" applyAlignment="1" applyProtection="1">
      <alignment horizontal="center" vertical="center"/>
    </xf>
    <xf numFmtId="2" fontId="3" fillId="0" borderId="22" xfId="0" applyNumberFormat="1" applyFont="1" applyBorder="1" applyAlignment="1" applyProtection="1">
      <alignment horizontal="center" vertical="center"/>
    </xf>
    <xf numFmtId="2" fontId="3" fillId="0" borderId="23" xfId="0" applyNumberFormat="1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49" fontId="3" fillId="0" borderId="19" xfId="0" applyNumberFormat="1" applyFont="1" applyFill="1" applyBorder="1" applyAlignment="1" applyProtection="1">
      <alignment horizontal="right" vertical="center"/>
    </xf>
    <xf numFmtId="49" fontId="3" fillId="0" borderId="16" xfId="0" applyNumberFormat="1" applyFont="1" applyFill="1" applyBorder="1" applyAlignment="1" applyProtection="1">
      <alignment horizontal="right" vertical="center"/>
    </xf>
    <xf numFmtId="49" fontId="3" fillId="0" borderId="13" xfId="0" applyNumberFormat="1" applyFont="1" applyFill="1" applyBorder="1" applyAlignment="1" applyProtection="1">
      <alignment horizontal="right" vertical="center"/>
    </xf>
    <xf numFmtId="0" fontId="3" fillId="0" borderId="21" xfId="0" applyFont="1" applyBorder="1" applyAlignment="1" applyProtection="1">
      <alignment horizontal="center" vertical="top" wrapText="1"/>
    </xf>
    <xf numFmtId="0" fontId="2" fillId="0" borderId="22" xfId="0" applyFont="1" applyBorder="1" applyAlignment="1" applyProtection="1">
      <alignment horizontal="center" vertical="top"/>
    </xf>
    <xf numFmtId="0" fontId="2" fillId="0" borderId="23" xfId="0" applyFont="1" applyBorder="1" applyAlignment="1" applyProtection="1">
      <alignment horizontal="center" vertical="top"/>
    </xf>
    <xf numFmtId="49" fontId="3" fillId="0" borderId="2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4" xfId="0" applyNumberFormat="1" applyFont="1" applyBorder="1" applyAlignment="1" applyProtection="1">
      <alignment horizontal="left" vertical="center" wrapText="1"/>
      <protection locked="0"/>
    </xf>
    <xf numFmtId="49" fontId="3" fillId="0" borderId="19" xfId="0" applyNumberFormat="1" applyFont="1" applyFill="1" applyBorder="1" applyAlignment="1" applyProtection="1">
      <alignment horizontal="right" vertical="center" wrapText="1"/>
    </xf>
    <xf numFmtId="49" fontId="3" fillId="0" borderId="16" xfId="0" applyNumberFormat="1" applyFont="1" applyFill="1" applyBorder="1" applyAlignment="1" applyProtection="1">
      <alignment horizontal="right" vertical="center" wrapText="1"/>
    </xf>
    <xf numFmtId="49" fontId="3" fillId="0" borderId="13" xfId="0" applyNumberFormat="1" applyFont="1" applyFill="1" applyBorder="1" applyAlignment="1" applyProtection="1">
      <alignment horizontal="right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left" vertical="center"/>
    </xf>
    <xf numFmtId="49" fontId="2" fillId="0" borderId="4" xfId="0" applyNumberFormat="1" applyFont="1" applyFill="1" applyBorder="1" applyAlignment="1" applyProtection="1">
      <alignment horizontal="left" vertical="center"/>
    </xf>
    <xf numFmtId="49" fontId="2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2" xfId="0" applyNumberFormat="1" applyFont="1" applyFill="1" applyBorder="1" applyAlignment="1" applyProtection="1">
      <alignment vertical="center" wrapText="1"/>
      <protection locked="0"/>
    </xf>
    <xf numFmtId="49" fontId="3" fillId="2" borderId="0" xfId="0" applyNumberFormat="1" applyFont="1" applyFill="1" applyBorder="1" applyAlignment="1" applyProtection="1">
      <alignment vertical="center" wrapText="1"/>
      <protection locked="0"/>
    </xf>
    <xf numFmtId="49" fontId="3" fillId="2" borderId="4" xfId="0" applyNumberFormat="1" applyFont="1" applyFill="1" applyBorder="1" applyAlignment="1" applyProtection="1">
      <alignment vertical="center" wrapText="1"/>
      <protection locked="0"/>
    </xf>
    <xf numFmtId="165" fontId="2" fillId="2" borderId="5" xfId="0" applyNumberFormat="1" applyFont="1" applyFill="1" applyBorder="1" applyAlignment="1" applyProtection="1">
      <alignment vertical="center"/>
      <protection locked="0"/>
    </xf>
    <xf numFmtId="49" fontId="3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4" xfId="0" applyNumberFormat="1" applyFont="1" applyFill="1" applyBorder="1" applyAlignment="1" applyProtection="1">
      <alignment horizontal="left" vertical="center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>
    <pageSetUpPr fitToPage="1"/>
  </sheetPr>
  <dimension ref="A1:IV12877"/>
  <sheetViews>
    <sheetView tabSelected="1" view="pageBreakPreview" topLeftCell="A454" zoomScaleNormal="100" zoomScaleSheetLayoutView="100" workbookViewId="0">
      <selection activeCell="B412" sqref="B412:F412"/>
    </sheetView>
  </sheetViews>
  <sheetFormatPr defaultColWidth="9.140625" defaultRowHeight="8.25" x14ac:dyDescent="0.15"/>
  <cols>
    <col min="1" max="1" width="9.85546875" style="1" customWidth="1"/>
    <col min="2" max="5" width="7.7109375" style="1" customWidth="1"/>
    <col min="6" max="6" width="6.85546875" style="1" customWidth="1"/>
    <col min="7" max="7" width="9.28515625" style="12" customWidth="1"/>
    <col min="8" max="8" width="8.28515625" style="4" customWidth="1"/>
    <col min="9" max="9" width="9.7109375" style="103" customWidth="1"/>
    <col min="10" max="10" width="14.5703125" style="6" customWidth="1"/>
    <col min="11" max="11" width="9.7109375" style="103" customWidth="1"/>
    <col min="12" max="12" width="13.140625" style="3" customWidth="1"/>
    <col min="13" max="13" width="10.42578125" style="4" customWidth="1"/>
    <col min="14" max="14" width="8.85546875" style="4" customWidth="1"/>
    <col min="15" max="15" width="9.140625" style="15" customWidth="1"/>
    <col min="16" max="16384" width="9.140625" style="1"/>
  </cols>
  <sheetData>
    <row r="1" spans="1:28" s="2" customFormat="1" ht="94.9" customHeight="1" x14ac:dyDescent="0.2">
      <c r="A1" s="161" t="s">
        <v>564</v>
      </c>
      <c r="B1" s="165"/>
      <c r="C1" s="165"/>
      <c r="D1" s="165"/>
      <c r="E1" s="165"/>
      <c r="F1" s="165"/>
      <c r="G1" s="165"/>
      <c r="H1" s="162"/>
      <c r="I1" s="178" t="s">
        <v>565</v>
      </c>
      <c r="J1" s="179"/>
      <c r="K1" s="179"/>
      <c r="L1" s="179"/>
      <c r="M1" s="180"/>
      <c r="N1" s="161" t="s">
        <v>563</v>
      </c>
      <c r="O1" s="162"/>
      <c r="P1" s="18"/>
      <c r="Q1" s="18"/>
      <c r="R1" s="18"/>
    </row>
    <row r="2" spans="1:28" s="2" customFormat="1" ht="27.75" customHeight="1" x14ac:dyDescent="0.2">
      <c r="A2" s="36"/>
      <c r="B2" s="29"/>
      <c r="C2" s="29"/>
      <c r="D2" s="29"/>
      <c r="E2" s="29"/>
      <c r="F2" s="29"/>
      <c r="G2" s="29"/>
      <c r="H2" s="37"/>
      <c r="I2" s="92"/>
      <c r="J2" s="34"/>
      <c r="K2" s="104"/>
      <c r="L2" s="107"/>
      <c r="M2" s="35"/>
      <c r="N2" s="163" t="s">
        <v>895</v>
      </c>
      <c r="O2" s="164"/>
    </row>
    <row r="3" spans="1:28" s="2" customFormat="1" ht="12.75" x14ac:dyDescent="0.2">
      <c r="A3" s="169" t="s">
        <v>210</v>
      </c>
      <c r="B3" s="170"/>
      <c r="C3" s="170"/>
      <c r="D3" s="170"/>
      <c r="E3" s="170"/>
      <c r="F3" s="170"/>
      <c r="G3" s="171"/>
      <c r="H3" s="166" t="s">
        <v>211</v>
      </c>
      <c r="I3" s="167"/>
      <c r="J3" s="167"/>
      <c r="K3" s="167"/>
      <c r="L3" s="167"/>
      <c r="M3" s="167"/>
      <c r="N3" s="167"/>
      <c r="O3" s="168"/>
    </row>
    <row r="4" spans="1:28" s="2" customFormat="1" ht="12.75" x14ac:dyDescent="0.2">
      <c r="A4" s="32"/>
      <c r="B4" s="17"/>
      <c r="C4" s="17"/>
      <c r="D4" s="17"/>
      <c r="E4" s="17"/>
      <c r="F4" s="30"/>
      <c r="G4" s="31"/>
      <c r="H4" s="172" t="s">
        <v>212</v>
      </c>
      <c r="I4" s="173"/>
      <c r="J4" s="173"/>
      <c r="K4" s="173"/>
      <c r="L4" s="174"/>
      <c r="M4" s="166" t="s">
        <v>213</v>
      </c>
      <c r="N4" s="167"/>
      <c r="O4" s="168"/>
    </row>
    <row r="5" spans="1:28" s="38" customFormat="1" ht="76.5" x14ac:dyDescent="0.2">
      <c r="A5" s="39" t="s">
        <v>566</v>
      </c>
      <c r="B5" s="187" t="s">
        <v>567</v>
      </c>
      <c r="C5" s="188"/>
      <c r="D5" s="188"/>
      <c r="E5" s="188"/>
      <c r="F5" s="189"/>
      <c r="G5" s="39" t="s">
        <v>568</v>
      </c>
      <c r="H5" s="40" t="s">
        <v>569</v>
      </c>
      <c r="I5" s="93" t="s">
        <v>570</v>
      </c>
      <c r="J5" s="39" t="s">
        <v>571</v>
      </c>
      <c r="K5" s="93" t="s">
        <v>572</v>
      </c>
      <c r="L5" s="108" t="s">
        <v>573</v>
      </c>
      <c r="M5" s="39" t="s">
        <v>574</v>
      </c>
      <c r="N5" s="39" t="s">
        <v>575</v>
      </c>
      <c r="O5" s="41" t="s">
        <v>576</v>
      </c>
    </row>
    <row r="6" spans="1:28" s="2" customFormat="1" ht="43.5" customHeight="1" x14ac:dyDescent="0.2">
      <c r="A6" s="27" t="s">
        <v>559</v>
      </c>
      <c r="B6" s="181" t="s">
        <v>560</v>
      </c>
      <c r="C6" s="182"/>
      <c r="D6" s="182"/>
      <c r="E6" s="182"/>
      <c r="F6" s="183"/>
      <c r="G6" s="19"/>
      <c r="H6" s="20"/>
      <c r="I6" s="21"/>
      <c r="J6" s="22"/>
      <c r="K6" s="21"/>
      <c r="L6" s="23"/>
      <c r="M6" s="24"/>
      <c r="N6" s="25"/>
      <c r="O6" s="26"/>
      <c r="V6" s="33"/>
    </row>
    <row r="7" spans="1:28" s="52" customFormat="1" ht="45.75" customHeight="1" x14ac:dyDescent="0.2">
      <c r="A7" s="55" t="s">
        <v>808</v>
      </c>
      <c r="B7" s="121" t="s">
        <v>219</v>
      </c>
      <c r="C7" s="122"/>
      <c r="D7" s="122"/>
      <c r="E7" s="122"/>
      <c r="F7" s="123"/>
      <c r="G7" s="56" t="s">
        <v>220</v>
      </c>
      <c r="H7" s="42">
        <v>16</v>
      </c>
      <c r="I7" s="43">
        <v>0.5</v>
      </c>
      <c r="J7" s="44">
        <f t="shared" ref="J7:J15" si="0">SUM(H7*I7)</f>
        <v>8</v>
      </c>
      <c r="K7" s="43">
        <v>0.1</v>
      </c>
      <c r="L7" s="45">
        <f t="shared" ref="L7:L15" si="1">SUM(J7*K7)</f>
        <v>0.8</v>
      </c>
      <c r="M7" s="46"/>
      <c r="N7" s="47"/>
      <c r="O7" s="48">
        <f t="shared" ref="O7:O15" si="2">SUM(M7*N7)</f>
        <v>0</v>
      </c>
      <c r="V7" s="53"/>
    </row>
    <row r="8" spans="1:28" s="52" customFormat="1" ht="45.75" customHeight="1" x14ac:dyDescent="0.2">
      <c r="A8" s="55" t="s">
        <v>809</v>
      </c>
      <c r="B8" s="121" t="s">
        <v>577</v>
      </c>
      <c r="C8" s="122"/>
      <c r="D8" s="122"/>
      <c r="E8" s="122"/>
      <c r="F8" s="123"/>
      <c r="G8" s="56" t="s">
        <v>221</v>
      </c>
      <c r="H8" s="42">
        <v>16</v>
      </c>
      <c r="I8" s="43">
        <v>0.5</v>
      </c>
      <c r="J8" s="44">
        <f t="shared" si="0"/>
        <v>8</v>
      </c>
      <c r="K8" s="43">
        <v>0.1</v>
      </c>
      <c r="L8" s="45">
        <f t="shared" si="1"/>
        <v>0.8</v>
      </c>
      <c r="M8" s="46"/>
      <c r="N8" s="47"/>
      <c r="O8" s="48">
        <f t="shared" si="2"/>
        <v>0</v>
      </c>
      <c r="V8" s="53"/>
    </row>
    <row r="9" spans="1:28" s="52" customFormat="1" ht="45.75" customHeight="1" x14ac:dyDescent="0.2">
      <c r="A9" s="55" t="s">
        <v>581</v>
      </c>
      <c r="B9" s="121" t="s">
        <v>224</v>
      </c>
      <c r="C9" s="122"/>
      <c r="D9" s="122"/>
      <c r="E9" s="122"/>
      <c r="F9" s="123"/>
      <c r="G9" s="56" t="s">
        <v>225</v>
      </c>
      <c r="H9" s="42">
        <v>38</v>
      </c>
      <c r="I9" s="43">
        <v>0.5</v>
      </c>
      <c r="J9" s="44">
        <f>SUM(H9*I9)</f>
        <v>19</v>
      </c>
      <c r="K9" s="43">
        <v>8.3000000000000004E-2</v>
      </c>
      <c r="L9" s="45">
        <f>SUM(J9*K9)</f>
        <v>1.5770000000000002</v>
      </c>
      <c r="M9" s="46"/>
      <c r="N9" s="47"/>
      <c r="O9" s="48">
        <f>SUM(M9*N9)</f>
        <v>0</v>
      </c>
      <c r="V9" s="53"/>
    </row>
    <row r="10" spans="1:28" s="52" customFormat="1" ht="45.75" customHeight="1" x14ac:dyDescent="0.2">
      <c r="A10" s="55" t="s">
        <v>279</v>
      </c>
      <c r="B10" s="121" t="s">
        <v>222</v>
      </c>
      <c r="C10" s="122"/>
      <c r="D10" s="122"/>
      <c r="E10" s="122"/>
      <c r="F10" s="123"/>
      <c r="G10" s="56" t="s">
        <v>223</v>
      </c>
      <c r="H10" s="42">
        <v>18</v>
      </c>
      <c r="I10" s="43">
        <v>0.33329999999999999</v>
      </c>
      <c r="J10" s="44">
        <f t="shared" si="0"/>
        <v>5.9993999999999996</v>
      </c>
      <c r="K10" s="43">
        <v>8.3000000000000004E-2</v>
      </c>
      <c r="L10" s="45">
        <f t="shared" si="1"/>
        <v>0.49795020000000001</v>
      </c>
      <c r="M10" s="46"/>
      <c r="N10" s="47"/>
      <c r="O10" s="48">
        <f t="shared" si="2"/>
        <v>0</v>
      </c>
      <c r="V10" s="53"/>
    </row>
    <row r="11" spans="1:28" s="51" customFormat="1" ht="20.100000000000001" customHeight="1" thickBot="1" x14ac:dyDescent="0.25">
      <c r="A11" s="57"/>
      <c r="B11" s="124" t="s">
        <v>215</v>
      </c>
      <c r="C11" s="125"/>
      <c r="D11" s="125"/>
      <c r="E11" s="125"/>
      <c r="F11" s="126"/>
      <c r="G11" s="58"/>
      <c r="H11" s="59"/>
      <c r="I11" s="94"/>
      <c r="J11" s="60">
        <f>SUM(J6:J10)</f>
        <v>40.999400000000001</v>
      </c>
      <c r="K11" s="94"/>
      <c r="L11" s="60">
        <f>SUM(L6:L10)</f>
        <v>3.6749502000000005</v>
      </c>
      <c r="M11" s="60">
        <f>SUM(M6:M10)</f>
        <v>0</v>
      </c>
      <c r="N11" s="60"/>
      <c r="O11" s="60">
        <f>SUM(O6:O10)</f>
        <v>0</v>
      </c>
      <c r="P11" s="49"/>
      <c r="Q11" s="49"/>
      <c r="R11" s="49"/>
      <c r="S11" s="49"/>
      <c r="T11" s="49"/>
      <c r="U11" s="49"/>
      <c r="V11" s="50"/>
      <c r="W11" s="49"/>
    </row>
    <row r="12" spans="1:28" s="51" customFormat="1" ht="19.5" customHeight="1" thickBot="1" x14ac:dyDescent="0.25">
      <c r="A12" s="61"/>
      <c r="B12" s="175" t="s">
        <v>216</v>
      </c>
      <c r="C12" s="176"/>
      <c r="D12" s="176"/>
      <c r="E12" s="176"/>
      <c r="F12" s="177"/>
      <c r="G12" s="62"/>
      <c r="H12" s="63"/>
      <c r="I12" s="95"/>
      <c r="J12" s="112">
        <f>SUM(J11,J20,J28, J36, J43, J50, J58, J66, J73, J82, J89, J96, J103, J110, J117, J124, J131, J137, J144, J148, J153, J159, J165, J175, J184, J191, J199, J205, J212, J218, J225, J234, J242, J250, J258, J266, J271, J278, J285, J292, J300, J308, J313, J319, J325, J331, J337, J345, J351, J357, J363, J370, J376, J383, J390, J397, J404, J410, J417, J424, J432, J439, J446, J451)</f>
        <v>93620.7935</v>
      </c>
      <c r="K12" s="95"/>
      <c r="L12" s="64">
        <f>SUM(L11,L20,L28,L36,L43,L50,L58,L66,L73,L82,L89,L96,L103,L110,L117,L124,L131,L137,L144,L148,L153,L159,L165,L175,L184,L191,L199,L205,L212,L218,L225,L234,L242,L250,L258,L266,L271,L278,L285,L292,L300,L308,L313,L319,L325,L331,L337,L345,L351,L357,L363,L370,L376,L383,L390,L397,L404,L410,L417,L424,L432,L439,L446,L451)</f>
        <v>23416.8745361</v>
      </c>
      <c r="M12" s="64">
        <f>SUM(M175,M184,M191)</f>
        <v>510</v>
      </c>
      <c r="N12" s="64">
        <f t="shared" ref="N12" si="3">SUM(N11,N20,N28,N36,N43,N50,N58,N66,N73,N82,N89,N96,N103,N110,N117,N124,N131,N137,N144,N148,N153,N159,N165,N175,N184,N191,N199,N205,N212,N218,N225,N234,N242,N250,N258,N266,N271,N278,N285,N292,N300,N308,N313,N319,N325,N331,N337,N345,N351,N357,N363,N370,N376,N383,N390,N397,N404,N410,N417,N424,N432,N439,N446,N451)</f>
        <v>0</v>
      </c>
      <c r="O12" s="64">
        <f>SUM(O175,O184,O191)</f>
        <v>850.49</v>
      </c>
      <c r="P12" s="49"/>
      <c r="Q12" s="49"/>
      <c r="R12" s="49"/>
      <c r="S12" s="49"/>
      <c r="T12" s="49"/>
      <c r="U12" s="49"/>
      <c r="V12" s="50"/>
      <c r="W12" s="49"/>
    </row>
    <row r="13" spans="1:28" s="51" customFormat="1" ht="45" customHeight="1" thickBot="1" x14ac:dyDescent="0.25">
      <c r="A13" s="184" t="s">
        <v>217</v>
      </c>
      <c r="B13" s="185"/>
      <c r="C13" s="185"/>
      <c r="D13" s="185"/>
      <c r="E13" s="185"/>
      <c r="F13" s="186"/>
      <c r="G13" s="62"/>
      <c r="H13" s="63"/>
      <c r="I13" s="95"/>
      <c r="J13" s="65">
        <f>J12+M12</f>
        <v>94130.7935</v>
      </c>
      <c r="K13" s="95"/>
      <c r="L13" s="65">
        <f>L12+O12</f>
        <v>24267.364536100002</v>
      </c>
      <c r="M13" s="64"/>
      <c r="N13" s="66"/>
      <c r="O13" s="64"/>
    </row>
    <row r="14" spans="1:28" s="52" customFormat="1" ht="41.25" customHeight="1" x14ac:dyDescent="0.2">
      <c r="A14" s="55" t="s">
        <v>233</v>
      </c>
      <c r="B14" s="121" t="s">
        <v>281</v>
      </c>
      <c r="C14" s="122"/>
      <c r="D14" s="122"/>
      <c r="E14" s="122"/>
      <c r="F14" s="123"/>
      <c r="G14" s="56" t="s">
        <v>234</v>
      </c>
      <c r="H14" s="42">
        <v>17</v>
      </c>
      <c r="I14" s="43">
        <v>0.5</v>
      </c>
      <c r="J14" s="44">
        <f t="shared" si="0"/>
        <v>8.5</v>
      </c>
      <c r="K14" s="43">
        <v>8.3000000000000004E-2</v>
      </c>
      <c r="L14" s="45">
        <f t="shared" si="1"/>
        <v>0.70550000000000002</v>
      </c>
      <c r="M14" s="46"/>
      <c r="N14" s="47"/>
      <c r="O14" s="48">
        <f t="shared" si="2"/>
        <v>0</v>
      </c>
      <c r="V14" s="53"/>
    </row>
    <row r="15" spans="1:28" s="52" customFormat="1" ht="41.25" customHeight="1" x14ac:dyDescent="0.2">
      <c r="A15" s="55" t="s">
        <v>235</v>
      </c>
      <c r="B15" s="121" t="s">
        <v>236</v>
      </c>
      <c r="C15" s="122"/>
      <c r="D15" s="122"/>
      <c r="E15" s="122"/>
      <c r="F15" s="123"/>
      <c r="G15" s="56" t="s">
        <v>237</v>
      </c>
      <c r="H15" s="42">
        <v>24</v>
      </c>
      <c r="I15" s="43">
        <v>1</v>
      </c>
      <c r="J15" s="44">
        <f t="shared" si="0"/>
        <v>24</v>
      </c>
      <c r="K15" s="43">
        <v>8.3000000000000004E-2</v>
      </c>
      <c r="L15" s="45">
        <f t="shared" si="1"/>
        <v>1.992</v>
      </c>
      <c r="M15" s="46"/>
      <c r="N15" s="47"/>
      <c r="O15" s="48">
        <f t="shared" si="2"/>
        <v>0</v>
      </c>
      <c r="V15" s="53"/>
    </row>
    <row r="16" spans="1:28" s="54" customFormat="1" ht="41.25" customHeight="1" x14ac:dyDescent="0.2">
      <c r="A16" s="55" t="s">
        <v>242</v>
      </c>
      <c r="B16" s="121" t="s">
        <v>243</v>
      </c>
      <c r="C16" s="122"/>
      <c r="D16" s="122"/>
      <c r="E16" s="122"/>
      <c r="F16" s="123"/>
      <c r="G16" s="56" t="s">
        <v>244</v>
      </c>
      <c r="H16" s="42">
        <v>18</v>
      </c>
      <c r="I16" s="43">
        <v>0.5</v>
      </c>
      <c r="J16" s="44">
        <f t="shared" ref="J16:J22" si="4">SUM(H16*I16)</f>
        <v>9</v>
      </c>
      <c r="K16" s="43">
        <v>0.16700000000000001</v>
      </c>
      <c r="L16" s="45">
        <f t="shared" ref="L16:L22" si="5">SUM(J16*K16)</f>
        <v>1.5030000000000001</v>
      </c>
      <c r="M16" s="46"/>
      <c r="N16" s="47"/>
      <c r="O16" s="48">
        <f t="shared" ref="O16:O22" si="6">SUM(M16*N16)</f>
        <v>0</v>
      </c>
      <c r="P16" s="52"/>
      <c r="Q16" s="52"/>
      <c r="R16" s="52"/>
      <c r="S16" s="52"/>
      <c r="T16" s="52"/>
      <c r="U16" s="52"/>
      <c r="V16" s="53"/>
      <c r="W16" s="52"/>
      <c r="X16" s="52"/>
      <c r="Y16" s="52"/>
      <c r="Z16" s="52"/>
      <c r="AA16" s="52"/>
      <c r="AB16" s="52"/>
    </row>
    <row r="17" spans="1:28" s="54" customFormat="1" ht="41.25" customHeight="1" x14ac:dyDescent="0.2">
      <c r="A17" s="55" t="s">
        <v>249</v>
      </c>
      <c r="B17" s="121" t="s">
        <v>285</v>
      </c>
      <c r="C17" s="122"/>
      <c r="D17" s="122"/>
      <c r="E17" s="122"/>
      <c r="F17" s="123"/>
      <c r="G17" s="56" t="s">
        <v>248</v>
      </c>
      <c r="H17" s="42">
        <v>42</v>
      </c>
      <c r="I17" s="43">
        <v>0.5</v>
      </c>
      <c r="J17" s="44">
        <f t="shared" si="4"/>
        <v>21</v>
      </c>
      <c r="K17" s="43">
        <v>8.3000000000000004E-2</v>
      </c>
      <c r="L17" s="45">
        <f t="shared" si="5"/>
        <v>1.7430000000000001</v>
      </c>
      <c r="M17" s="46"/>
      <c r="N17" s="47"/>
      <c r="O17" s="48">
        <f t="shared" si="6"/>
        <v>0</v>
      </c>
      <c r="P17" s="52"/>
      <c r="Q17" s="52"/>
      <c r="R17" s="52"/>
      <c r="S17" s="52"/>
      <c r="T17" s="52"/>
      <c r="U17" s="52"/>
      <c r="V17" s="53"/>
      <c r="W17" s="52"/>
      <c r="X17" s="52"/>
      <c r="Y17" s="52"/>
      <c r="Z17" s="52"/>
      <c r="AA17" s="52"/>
      <c r="AB17" s="52"/>
    </row>
    <row r="18" spans="1:28" s="54" customFormat="1" ht="41.25" customHeight="1" x14ac:dyDescent="0.2">
      <c r="A18" s="55" t="s">
        <v>249</v>
      </c>
      <c r="B18" s="121" t="s">
        <v>286</v>
      </c>
      <c r="C18" s="122"/>
      <c r="D18" s="122"/>
      <c r="E18" s="122"/>
      <c r="F18" s="123"/>
      <c r="G18" s="56" t="s">
        <v>250</v>
      </c>
      <c r="H18" s="42">
        <v>2</v>
      </c>
      <c r="I18" s="43">
        <v>0.5</v>
      </c>
      <c r="J18" s="44">
        <f>SUM(H18*I18)</f>
        <v>1</v>
      </c>
      <c r="K18" s="43">
        <v>8.3000000000000004E-2</v>
      </c>
      <c r="L18" s="45">
        <f>SUM(J18*K18)</f>
        <v>8.3000000000000004E-2</v>
      </c>
      <c r="M18" s="46"/>
      <c r="N18" s="47"/>
      <c r="O18" s="48">
        <f>SUM(M18*N18)</f>
        <v>0</v>
      </c>
      <c r="P18" s="52"/>
      <c r="Q18" s="52"/>
      <c r="R18" s="52"/>
      <c r="S18" s="52"/>
      <c r="T18" s="52"/>
      <c r="U18" s="52"/>
      <c r="V18" s="53"/>
      <c r="W18" s="52"/>
      <c r="X18" s="52"/>
      <c r="Y18" s="52"/>
      <c r="Z18" s="52"/>
      <c r="AA18" s="52"/>
      <c r="AB18" s="52"/>
    </row>
    <row r="19" spans="1:28" s="54" customFormat="1" ht="41.25" customHeight="1" x14ac:dyDescent="0.2">
      <c r="A19" s="55" t="s">
        <v>287</v>
      </c>
      <c r="B19" s="192" t="s">
        <v>307</v>
      </c>
      <c r="C19" s="193"/>
      <c r="D19" s="193"/>
      <c r="E19" s="193"/>
      <c r="F19" s="194"/>
      <c r="G19" s="195" t="s">
        <v>259</v>
      </c>
      <c r="H19" s="42">
        <v>16</v>
      </c>
      <c r="I19" s="43">
        <v>0.5</v>
      </c>
      <c r="J19" s="44">
        <f>SUM(H19*I19)</f>
        <v>8</v>
      </c>
      <c r="K19" s="43">
        <v>8.3000000000000004E-2</v>
      </c>
      <c r="L19" s="45">
        <f>SUM(J19*K19)</f>
        <v>0.66400000000000003</v>
      </c>
      <c r="M19" s="46"/>
      <c r="N19" s="47"/>
      <c r="O19" s="48">
        <f>SUM(M19*N19)</f>
        <v>0</v>
      </c>
      <c r="P19" s="52"/>
      <c r="Q19" s="52"/>
      <c r="R19" s="52"/>
      <c r="S19" s="52"/>
      <c r="T19" s="52"/>
      <c r="U19" s="52"/>
      <c r="V19" s="53"/>
      <c r="W19" s="52"/>
      <c r="X19" s="52"/>
      <c r="Y19" s="52"/>
      <c r="Z19" s="52"/>
      <c r="AA19" s="52"/>
      <c r="AB19" s="52"/>
    </row>
    <row r="20" spans="1:28" s="51" customFormat="1" ht="20.100000000000001" customHeight="1" thickBot="1" x14ac:dyDescent="0.25">
      <c r="A20" s="67"/>
      <c r="B20" s="124" t="s">
        <v>215</v>
      </c>
      <c r="C20" s="125"/>
      <c r="D20" s="125"/>
      <c r="E20" s="125"/>
      <c r="F20" s="126"/>
      <c r="G20" s="68"/>
      <c r="H20" s="69"/>
      <c r="I20" s="96"/>
      <c r="J20" s="70">
        <f>SUM(J14:J19)</f>
        <v>71.5</v>
      </c>
      <c r="K20" s="96"/>
      <c r="L20" s="70">
        <f>SUM(L14:L19)</f>
        <v>6.6905000000000001</v>
      </c>
      <c r="M20" s="70">
        <f>SUM(M14:M19)</f>
        <v>0</v>
      </c>
      <c r="N20" s="70"/>
      <c r="O20" s="70">
        <f>SUM(O14:O19)</f>
        <v>0</v>
      </c>
      <c r="P20" s="49"/>
      <c r="Q20" s="49"/>
      <c r="R20" s="49"/>
      <c r="S20" s="49"/>
      <c r="T20" s="49"/>
      <c r="U20" s="49"/>
      <c r="V20" s="50"/>
      <c r="W20" s="49"/>
      <c r="X20" s="49"/>
      <c r="Y20" s="49"/>
      <c r="Z20" s="49"/>
      <c r="AA20" s="49"/>
      <c r="AB20" s="49"/>
    </row>
    <row r="21" spans="1:28" s="54" customFormat="1" ht="44.25" customHeight="1" x14ac:dyDescent="0.2">
      <c r="A21" s="71" t="s">
        <v>580</v>
      </c>
      <c r="B21" s="132" t="s">
        <v>909</v>
      </c>
      <c r="C21" s="127"/>
      <c r="D21" s="127"/>
      <c r="E21" s="127"/>
      <c r="F21" s="128"/>
      <c r="G21" s="56"/>
      <c r="H21" s="42"/>
      <c r="I21" s="43"/>
      <c r="J21" s="44"/>
      <c r="K21" s="43"/>
      <c r="L21" s="45"/>
      <c r="M21" s="46"/>
      <c r="N21" s="47"/>
      <c r="O21" s="48"/>
      <c r="P21" s="52"/>
      <c r="Q21" s="52"/>
      <c r="R21" s="52"/>
      <c r="S21" s="52"/>
      <c r="T21" s="52"/>
      <c r="U21" s="52"/>
      <c r="V21" s="53"/>
      <c r="W21" s="52"/>
      <c r="X21" s="52"/>
      <c r="Y21" s="52"/>
      <c r="Z21" s="52"/>
      <c r="AA21" s="52"/>
      <c r="AB21" s="52"/>
    </row>
    <row r="22" spans="1:28" s="54" customFormat="1" ht="44.25" customHeight="1" x14ac:dyDescent="0.2">
      <c r="A22" s="55" t="s">
        <v>226</v>
      </c>
      <c r="B22" s="121" t="s">
        <v>227</v>
      </c>
      <c r="C22" s="122"/>
      <c r="D22" s="122"/>
      <c r="E22" s="122"/>
      <c r="F22" s="123"/>
      <c r="G22" s="56" t="s">
        <v>228</v>
      </c>
      <c r="H22" s="42">
        <v>16</v>
      </c>
      <c r="I22" s="43">
        <v>1</v>
      </c>
      <c r="J22" s="44">
        <f t="shared" si="4"/>
        <v>16</v>
      </c>
      <c r="K22" s="43">
        <v>0.16700000000000001</v>
      </c>
      <c r="L22" s="45">
        <f t="shared" si="5"/>
        <v>2.6720000000000002</v>
      </c>
      <c r="M22" s="46"/>
      <c r="N22" s="47"/>
      <c r="O22" s="48">
        <f t="shared" si="6"/>
        <v>0</v>
      </c>
      <c r="P22" s="52"/>
      <c r="Q22" s="52"/>
      <c r="R22" s="52"/>
      <c r="S22" s="52"/>
      <c r="T22" s="52"/>
      <c r="U22" s="52"/>
      <c r="V22" s="53"/>
      <c r="W22" s="52"/>
      <c r="X22" s="52"/>
      <c r="Y22" s="52"/>
      <c r="Z22" s="52"/>
      <c r="AA22" s="52"/>
      <c r="AB22" s="52"/>
    </row>
    <row r="23" spans="1:28" s="54" customFormat="1" ht="44.25" customHeight="1" x14ac:dyDescent="0.2">
      <c r="A23" s="55" t="s">
        <v>226</v>
      </c>
      <c r="B23" s="121" t="s">
        <v>582</v>
      </c>
      <c r="C23" s="122"/>
      <c r="D23" s="122"/>
      <c r="E23" s="122"/>
      <c r="F23" s="123"/>
      <c r="G23" s="56" t="s">
        <v>229</v>
      </c>
      <c r="H23" s="42">
        <v>2</v>
      </c>
      <c r="I23" s="43">
        <v>1</v>
      </c>
      <c r="J23" s="44">
        <f>SUM(H23*I23)</f>
        <v>2</v>
      </c>
      <c r="K23" s="43">
        <v>0.16700000000000001</v>
      </c>
      <c r="L23" s="45">
        <f>SUM(J23*K23)</f>
        <v>0.33400000000000002</v>
      </c>
      <c r="M23" s="46"/>
      <c r="N23" s="47"/>
      <c r="O23" s="48">
        <f>SUM(M23*N23)</f>
        <v>0</v>
      </c>
      <c r="P23" s="52"/>
      <c r="Q23" s="52"/>
      <c r="R23" s="52"/>
      <c r="S23" s="52"/>
      <c r="T23" s="52"/>
      <c r="U23" s="52"/>
      <c r="V23" s="53"/>
      <c r="W23" s="52"/>
      <c r="X23" s="52"/>
      <c r="Y23" s="52"/>
      <c r="Z23" s="52"/>
      <c r="AA23" s="52"/>
      <c r="AB23" s="52"/>
    </row>
    <row r="24" spans="1:28" s="54" customFormat="1" ht="44.25" customHeight="1" x14ac:dyDescent="0.2">
      <c r="A24" s="55" t="s">
        <v>251</v>
      </c>
      <c r="B24" s="121" t="s">
        <v>277</v>
      </c>
      <c r="C24" s="122"/>
      <c r="D24" s="122"/>
      <c r="E24" s="122"/>
      <c r="F24" s="123"/>
      <c r="G24" s="56" t="s">
        <v>252</v>
      </c>
      <c r="H24" s="42">
        <v>2</v>
      </c>
      <c r="I24" s="43">
        <v>0.33329999999999999</v>
      </c>
      <c r="J24" s="44">
        <f>SUM(H24*I24)</f>
        <v>0.66659999999999997</v>
      </c>
      <c r="K24" s="43">
        <v>8.3000000000000004E-2</v>
      </c>
      <c r="L24" s="45">
        <f>SUM(J24*K24)</f>
        <v>5.5327800000000003E-2</v>
      </c>
      <c r="M24" s="46"/>
      <c r="N24" s="47"/>
      <c r="O24" s="48">
        <f>SUM(M24*N24)</f>
        <v>0</v>
      </c>
      <c r="P24" s="52"/>
      <c r="Q24" s="52"/>
      <c r="R24" s="52"/>
      <c r="S24" s="52"/>
      <c r="T24" s="52"/>
      <c r="U24" s="52"/>
      <c r="V24" s="53"/>
      <c r="W24" s="52"/>
      <c r="X24" s="52"/>
      <c r="Y24" s="52"/>
      <c r="Z24" s="52"/>
      <c r="AA24" s="52"/>
      <c r="AB24" s="52"/>
    </row>
    <row r="25" spans="1:28" s="54" customFormat="1" ht="44.25" customHeight="1" x14ac:dyDescent="0.2">
      <c r="A25" s="55" t="s">
        <v>230</v>
      </c>
      <c r="B25" s="121" t="s">
        <v>280</v>
      </c>
      <c r="C25" s="122"/>
      <c r="D25" s="122"/>
      <c r="E25" s="122"/>
      <c r="F25" s="123"/>
      <c r="G25" s="56" t="s">
        <v>231</v>
      </c>
      <c r="H25" s="42">
        <v>20</v>
      </c>
      <c r="I25" s="43">
        <v>0.5</v>
      </c>
      <c r="J25" s="44">
        <f>SUM(H25*I25)</f>
        <v>10</v>
      </c>
      <c r="K25" s="43">
        <v>8.3000000000000004E-2</v>
      </c>
      <c r="L25" s="45">
        <f>SUM(J25*K25)</f>
        <v>0.83000000000000007</v>
      </c>
      <c r="M25" s="46"/>
      <c r="N25" s="47"/>
      <c r="O25" s="48">
        <f>SUM(M25*N25)</f>
        <v>0</v>
      </c>
      <c r="P25" s="52"/>
      <c r="Q25" s="52"/>
      <c r="R25" s="52"/>
      <c r="S25" s="52"/>
      <c r="T25" s="52"/>
      <c r="U25" s="52"/>
      <c r="V25" s="53"/>
      <c r="W25" s="52"/>
      <c r="X25" s="52"/>
      <c r="Y25" s="52"/>
      <c r="Z25" s="52"/>
      <c r="AA25" s="52"/>
      <c r="AB25" s="52"/>
    </row>
    <row r="26" spans="1:28" s="54" customFormat="1" ht="44.25" customHeight="1" x14ac:dyDescent="0.2">
      <c r="A26" s="55" t="s">
        <v>251</v>
      </c>
      <c r="B26" s="121" t="s">
        <v>275</v>
      </c>
      <c r="C26" s="141"/>
      <c r="D26" s="141"/>
      <c r="E26" s="141"/>
      <c r="F26" s="140"/>
      <c r="G26" s="56" t="s">
        <v>276</v>
      </c>
      <c r="H26" s="42">
        <v>18</v>
      </c>
      <c r="I26" s="43">
        <v>0.33329999999999999</v>
      </c>
      <c r="J26" s="44">
        <f>SUM(H26*I26)</f>
        <v>5.9993999999999996</v>
      </c>
      <c r="K26" s="43">
        <v>8.3000000000000004E-2</v>
      </c>
      <c r="L26" s="45">
        <f>SUM(J26*K26)</f>
        <v>0.49795020000000001</v>
      </c>
      <c r="M26" s="46"/>
      <c r="N26" s="47"/>
      <c r="O26" s="48">
        <f>SUM(M26*N26)</f>
        <v>0</v>
      </c>
      <c r="P26" s="52"/>
      <c r="Q26" s="52"/>
      <c r="R26" s="52"/>
      <c r="S26" s="52"/>
      <c r="T26" s="52"/>
      <c r="U26" s="52"/>
      <c r="V26" s="53"/>
      <c r="W26" s="52"/>
      <c r="X26" s="52"/>
      <c r="Y26" s="52"/>
      <c r="Z26" s="52"/>
      <c r="AA26" s="52"/>
      <c r="AB26" s="52"/>
    </row>
    <row r="27" spans="1:28" s="54" customFormat="1" ht="44.25" customHeight="1" x14ac:dyDescent="0.2">
      <c r="A27" s="55" t="s">
        <v>230</v>
      </c>
      <c r="B27" s="121" t="s">
        <v>289</v>
      </c>
      <c r="C27" s="122"/>
      <c r="D27" s="122"/>
      <c r="E27" s="122"/>
      <c r="F27" s="123"/>
      <c r="G27" s="56" t="s">
        <v>232</v>
      </c>
      <c r="H27" s="42">
        <v>2</v>
      </c>
      <c r="I27" s="43">
        <v>0.5</v>
      </c>
      <c r="J27" s="44">
        <f>SUM(H27*I27)</f>
        <v>1</v>
      </c>
      <c r="K27" s="43">
        <v>8.3000000000000004E-2</v>
      </c>
      <c r="L27" s="45">
        <f>SUM(J27*K27)</f>
        <v>8.3000000000000004E-2</v>
      </c>
      <c r="M27" s="46"/>
      <c r="N27" s="47"/>
      <c r="O27" s="48">
        <f>SUM(M27*N27)</f>
        <v>0</v>
      </c>
      <c r="P27" s="52"/>
      <c r="Q27" s="52"/>
      <c r="R27" s="52"/>
      <c r="S27" s="52"/>
      <c r="T27" s="52"/>
      <c r="U27" s="52"/>
      <c r="V27" s="53"/>
      <c r="W27" s="52"/>
      <c r="X27" s="52"/>
      <c r="Y27" s="52"/>
      <c r="Z27" s="52"/>
      <c r="AA27" s="52"/>
      <c r="AB27" s="52"/>
    </row>
    <row r="28" spans="1:28" s="51" customFormat="1" ht="20.100000000000001" customHeight="1" thickBot="1" x14ac:dyDescent="0.25">
      <c r="A28" s="67"/>
      <c r="B28" s="124" t="s">
        <v>215</v>
      </c>
      <c r="C28" s="125"/>
      <c r="D28" s="125"/>
      <c r="E28" s="125"/>
      <c r="F28" s="126"/>
      <c r="G28" s="68"/>
      <c r="H28" s="69"/>
      <c r="I28" s="96"/>
      <c r="J28" s="70">
        <f>SUM(J22:J27)</f>
        <v>35.665999999999997</v>
      </c>
      <c r="K28" s="96"/>
      <c r="L28" s="70">
        <f>SUM(L22:L27)</f>
        <v>4.4722780000000011</v>
      </c>
      <c r="M28" s="70">
        <f>SUM(M21:M27)</f>
        <v>0</v>
      </c>
      <c r="N28" s="70"/>
      <c r="O28" s="70">
        <f>SUM(O21:O26)</f>
        <v>0</v>
      </c>
      <c r="P28" s="49"/>
      <c r="Q28" s="49"/>
      <c r="R28" s="49"/>
      <c r="S28" s="49"/>
      <c r="T28" s="49"/>
      <c r="U28" s="49"/>
      <c r="V28" s="50"/>
      <c r="W28" s="49"/>
      <c r="X28" s="49"/>
      <c r="Y28" s="49"/>
      <c r="Z28" s="49"/>
      <c r="AA28" s="49"/>
      <c r="AB28" s="49"/>
    </row>
    <row r="29" spans="1:28" s="54" customFormat="1" ht="50.1" customHeight="1" x14ac:dyDescent="0.2">
      <c r="A29" s="55" t="s">
        <v>253</v>
      </c>
      <c r="B29" s="121" t="s">
        <v>290</v>
      </c>
      <c r="C29" s="122"/>
      <c r="D29" s="122"/>
      <c r="E29" s="122"/>
      <c r="F29" s="123"/>
      <c r="G29" s="56" t="s">
        <v>254</v>
      </c>
      <c r="H29" s="42">
        <v>10</v>
      </c>
      <c r="I29" s="43">
        <v>1</v>
      </c>
      <c r="J29" s="44">
        <f>SUM(H29*I29)</f>
        <v>10</v>
      </c>
      <c r="K29" s="43">
        <v>3.3000000000000002E-2</v>
      </c>
      <c r="L29" s="45">
        <f>SUM(J29*K29)</f>
        <v>0.33</v>
      </c>
      <c r="M29" s="46"/>
      <c r="N29" s="47"/>
      <c r="O29" s="48">
        <f>SUM(M29*N29)</f>
        <v>0</v>
      </c>
      <c r="P29" s="52"/>
      <c r="Q29" s="52"/>
      <c r="R29" s="52"/>
      <c r="S29" s="52"/>
      <c r="T29" s="52"/>
      <c r="U29" s="52"/>
      <c r="V29" s="53"/>
      <c r="W29" s="52"/>
      <c r="X29" s="52"/>
      <c r="Y29" s="52"/>
      <c r="Z29" s="52"/>
      <c r="AA29" s="52"/>
      <c r="AB29" s="52"/>
    </row>
    <row r="30" spans="1:28" s="54" customFormat="1" ht="50.1" customHeight="1" x14ac:dyDescent="0.2">
      <c r="A30" s="55" t="s">
        <v>253</v>
      </c>
      <c r="B30" s="121" t="s">
        <v>291</v>
      </c>
      <c r="C30" s="122"/>
      <c r="D30" s="122"/>
      <c r="E30" s="122"/>
      <c r="F30" s="123"/>
      <c r="G30" s="56" t="s">
        <v>257</v>
      </c>
      <c r="H30" s="42">
        <v>10</v>
      </c>
      <c r="I30" s="43">
        <v>1</v>
      </c>
      <c r="J30" s="44">
        <f t="shared" ref="J30:J31" si="7">SUM(H30*I30)</f>
        <v>10</v>
      </c>
      <c r="K30" s="43">
        <v>3.3000000000000002E-2</v>
      </c>
      <c r="L30" s="45">
        <f t="shared" ref="L30:L31" si="8">SUM(J30*K30)</f>
        <v>0.33</v>
      </c>
      <c r="M30" s="46"/>
      <c r="N30" s="47"/>
      <c r="O30" s="48">
        <f t="shared" ref="O30:O31" si="9">SUM(M30*N30)</f>
        <v>0</v>
      </c>
      <c r="P30" s="52"/>
      <c r="Q30" s="52"/>
      <c r="R30" s="52"/>
      <c r="S30" s="52"/>
      <c r="T30" s="52"/>
      <c r="U30" s="52"/>
      <c r="V30" s="53"/>
      <c r="W30" s="52"/>
      <c r="X30" s="52"/>
      <c r="Y30" s="52"/>
      <c r="Z30" s="52"/>
      <c r="AA30" s="52"/>
      <c r="AB30" s="52"/>
    </row>
    <row r="31" spans="1:28" s="54" customFormat="1" ht="40.5" customHeight="1" x14ac:dyDescent="0.2">
      <c r="A31" s="55" t="s">
        <v>256</v>
      </c>
      <c r="B31" s="121" t="s">
        <v>258</v>
      </c>
      <c r="C31" s="122"/>
      <c r="D31" s="122"/>
      <c r="E31" s="122"/>
      <c r="F31" s="123"/>
      <c r="G31" s="56" t="s">
        <v>255</v>
      </c>
      <c r="H31" s="42">
        <v>18</v>
      </c>
      <c r="I31" s="43">
        <v>0.5</v>
      </c>
      <c r="J31" s="44">
        <f t="shared" si="7"/>
        <v>9</v>
      </c>
      <c r="K31" s="43">
        <v>0.05</v>
      </c>
      <c r="L31" s="45">
        <f t="shared" si="8"/>
        <v>0.45</v>
      </c>
      <c r="M31" s="46"/>
      <c r="N31" s="47"/>
      <c r="O31" s="48">
        <f t="shared" si="9"/>
        <v>0</v>
      </c>
      <c r="P31" s="52"/>
      <c r="Q31" s="52"/>
      <c r="R31" s="52"/>
      <c r="S31" s="52"/>
      <c r="T31" s="52"/>
      <c r="U31" s="52"/>
      <c r="V31" s="53"/>
      <c r="W31" s="52"/>
      <c r="X31" s="52"/>
      <c r="Y31" s="52"/>
      <c r="Z31" s="52"/>
      <c r="AA31" s="52"/>
      <c r="AB31" s="52"/>
    </row>
    <row r="32" spans="1:28" s="54" customFormat="1" ht="40.5" customHeight="1" x14ac:dyDescent="0.2">
      <c r="A32" s="55" t="s">
        <v>282</v>
      </c>
      <c r="B32" s="121" t="s">
        <v>283</v>
      </c>
      <c r="C32" s="122"/>
      <c r="D32" s="122"/>
      <c r="E32" s="122"/>
      <c r="F32" s="123"/>
      <c r="G32" s="56" t="s">
        <v>284</v>
      </c>
      <c r="H32" s="42">
        <v>18</v>
      </c>
      <c r="I32" s="43">
        <v>0.5</v>
      </c>
      <c r="J32" s="44">
        <f>SUM(H32*I32)</f>
        <v>9</v>
      </c>
      <c r="K32" s="43">
        <v>8.3000000000000004E-2</v>
      </c>
      <c r="L32" s="45">
        <f>SUM(J32*K32)</f>
        <v>0.747</v>
      </c>
      <c r="M32" s="46"/>
      <c r="N32" s="47"/>
      <c r="O32" s="48">
        <f>SUM(M32*N32)</f>
        <v>0</v>
      </c>
      <c r="P32" s="52"/>
      <c r="Q32" s="52"/>
      <c r="R32" s="52"/>
      <c r="S32" s="52"/>
      <c r="T32" s="52"/>
      <c r="U32" s="52"/>
      <c r="V32" s="53"/>
      <c r="W32" s="52"/>
      <c r="X32" s="52"/>
      <c r="Y32" s="52"/>
      <c r="Z32" s="52"/>
      <c r="AA32" s="52"/>
      <c r="AB32" s="52"/>
    </row>
    <row r="33" spans="1:28" s="54" customFormat="1" ht="40.5" customHeight="1" x14ac:dyDescent="0.2">
      <c r="A33" s="55" t="s">
        <v>282</v>
      </c>
      <c r="B33" s="121" t="s">
        <v>579</v>
      </c>
      <c r="C33" s="127"/>
      <c r="D33" s="127"/>
      <c r="E33" s="127"/>
      <c r="F33" s="128"/>
      <c r="G33" s="56" t="s">
        <v>238</v>
      </c>
      <c r="H33" s="42">
        <v>2</v>
      </c>
      <c r="I33" s="43">
        <v>0.5</v>
      </c>
      <c r="J33" s="44">
        <f>SUM(H33*I33)</f>
        <v>1</v>
      </c>
      <c r="K33" s="43">
        <v>8.3000000000000004E-2</v>
      </c>
      <c r="L33" s="45">
        <f>SUM(J33*K33)</f>
        <v>8.3000000000000004E-2</v>
      </c>
      <c r="M33" s="46"/>
      <c r="N33" s="47"/>
      <c r="O33" s="48">
        <f>SUM(M33*N33)</f>
        <v>0</v>
      </c>
      <c r="P33" s="52"/>
      <c r="Q33" s="52"/>
      <c r="R33" s="52"/>
      <c r="S33" s="52"/>
      <c r="T33" s="52"/>
      <c r="U33" s="52"/>
      <c r="V33" s="53"/>
      <c r="W33" s="52"/>
      <c r="X33" s="52"/>
      <c r="Y33" s="52"/>
      <c r="Z33" s="52"/>
      <c r="AA33" s="52"/>
      <c r="AB33" s="52"/>
    </row>
    <row r="34" spans="1:28" s="54" customFormat="1" ht="40.5" customHeight="1" x14ac:dyDescent="0.2">
      <c r="A34" s="55" t="s">
        <v>256</v>
      </c>
      <c r="B34" s="121" t="s">
        <v>292</v>
      </c>
      <c r="C34" s="122"/>
      <c r="D34" s="122"/>
      <c r="E34" s="122"/>
      <c r="F34" s="123"/>
      <c r="G34" s="56" t="s">
        <v>278</v>
      </c>
      <c r="H34" s="42">
        <v>2</v>
      </c>
      <c r="I34" s="43">
        <v>0.5</v>
      </c>
      <c r="J34" s="44">
        <f>SUM(H34*I34)</f>
        <v>1</v>
      </c>
      <c r="K34" s="43">
        <v>0.05</v>
      </c>
      <c r="L34" s="45">
        <f>SUM(J34*K34)</f>
        <v>0.05</v>
      </c>
      <c r="M34" s="46"/>
      <c r="N34" s="47"/>
      <c r="O34" s="48">
        <f>SUM(M34*N34)</f>
        <v>0</v>
      </c>
      <c r="P34" s="52"/>
      <c r="Q34" s="52"/>
      <c r="R34" s="52"/>
      <c r="S34" s="52"/>
      <c r="T34" s="52"/>
      <c r="U34" s="52"/>
      <c r="V34" s="53"/>
      <c r="W34" s="52"/>
      <c r="X34" s="52"/>
      <c r="Y34" s="52"/>
      <c r="Z34" s="52"/>
      <c r="AA34" s="52"/>
      <c r="AB34" s="52"/>
    </row>
    <row r="35" spans="1:28" s="54" customFormat="1" ht="38.25" customHeight="1" x14ac:dyDescent="0.2">
      <c r="A35" s="55" t="s">
        <v>239</v>
      </c>
      <c r="B35" s="121" t="s">
        <v>578</v>
      </c>
      <c r="C35" s="122"/>
      <c r="D35" s="122"/>
      <c r="E35" s="122"/>
      <c r="F35" s="123"/>
      <c r="G35" s="56" t="s">
        <v>240</v>
      </c>
      <c r="H35" s="42">
        <v>14</v>
      </c>
      <c r="I35" s="43">
        <v>0.5</v>
      </c>
      <c r="J35" s="44">
        <f>SUM(H35*I35)</f>
        <v>7</v>
      </c>
      <c r="K35" s="43">
        <v>3.3300000000000003E-2</v>
      </c>
      <c r="L35" s="45">
        <f>SUM(J35*K35)</f>
        <v>0.23310000000000003</v>
      </c>
      <c r="M35" s="46"/>
      <c r="N35" s="47"/>
      <c r="O35" s="48">
        <f>SUM(M35*N35)</f>
        <v>0</v>
      </c>
      <c r="P35" s="52"/>
      <c r="Q35" s="52"/>
      <c r="R35" s="52"/>
      <c r="S35" s="52"/>
      <c r="T35" s="52"/>
      <c r="U35" s="52"/>
      <c r="V35" s="53"/>
      <c r="W35" s="52"/>
      <c r="X35" s="52"/>
      <c r="Y35" s="52"/>
      <c r="Z35" s="52"/>
      <c r="AA35" s="52"/>
      <c r="AB35" s="52"/>
    </row>
    <row r="36" spans="1:28" s="51" customFormat="1" ht="19.5" customHeight="1" thickBot="1" x14ac:dyDescent="0.25">
      <c r="A36" s="67"/>
      <c r="B36" s="124" t="s">
        <v>215</v>
      </c>
      <c r="C36" s="125"/>
      <c r="D36" s="125"/>
      <c r="E36" s="125"/>
      <c r="F36" s="126"/>
      <c r="G36" s="68"/>
      <c r="H36" s="69"/>
      <c r="I36" s="96"/>
      <c r="J36" s="70">
        <f>SUM(J29:J35)</f>
        <v>47</v>
      </c>
      <c r="K36" s="96"/>
      <c r="L36" s="70">
        <f>SUM(L29:L35)</f>
        <v>2.2231000000000001</v>
      </c>
      <c r="M36" s="70">
        <f>SUM(M29:M35)</f>
        <v>0</v>
      </c>
      <c r="N36" s="70"/>
      <c r="O36" s="70">
        <f>SUM(O24:O34)</f>
        <v>0</v>
      </c>
      <c r="P36" s="49"/>
      <c r="Q36" s="49"/>
      <c r="R36" s="49"/>
      <c r="S36" s="49"/>
      <c r="T36" s="49"/>
      <c r="U36" s="49"/>
      <c r="V36" s="50"/>
      <c r="W36" s="49"/>
      <c r="X36" s="49"/>
      <c r="Y36" s="49"/>
      <c r="Z36" s="49"/>
      <c r="AA36" s="49"/>
      <c r="AB36" s="49"/>
    </row>
    <row r="37" spans="1:28" s="54" customFormat="1" ht="42.75" customHeight="1" x14ac:dyDescent="0.2">
      <c r="A37" s="55" t="s">
        <v>239</v>
      </c>
      <c r="B37" s="121" t="s">
        <v>293</v>
      </c>
      <c r="C37" s="141"/>
      <c r="D37" s="141"/>
      <c r="E37" s="141"/>
      <c r="F37" s="140"/>
      <c r="G37" s="56" t="s">
        <v>241</v>
      </c>
      <c r="H37" s="42">
        <v>2</v>
      </c>
      <c r="I37" s="43">
        <v>0.5</v>
      </c>
      <c r="J37" s="44">
        <f t="shared" ref="J37" si="10">SUM(H37*I37)</f>
        <v>1</v>
      </c>
      <c r="K37" s="43">
        <v>3.3300000000000003E-2</v>
      </c>
      <c r="L37" s="45">
        <f t="shared" ref="L37" si="11">SUM(J37*K37)</f>
        <v>3.3300000000000003E-2</v>
      </c>
      <c r="M37" s="46"/>
      <c r="N37" s="47"/>
      <c r="O37" s="48">
        <f t="shared" ref="O37" si="12">SUM(M37*N37)</f>
        <v>0</v>
      </c>
      <c r="P37" s="52"/>
      <c r="Q37" s="52"/>
      <c r="R37" s="52"/>
      <c r="S37" s="52"/>
      <c r="T37" s="52"/>
      <c r="U37" s="52"/>
      <c r="V37" s="53"/>
      <c r="W37" s="52"/>
      <c r="X37" s="52"/>
      <c r="Y37" s="52"/>
      <c r="Z37" s="52"/>
      <c r="AA37" s="52"/>
      <c r="AB37" s="52"/>
    </row>
    <row r="38" spans="1:28" s="54" customFormat="1" ht="42.75" customHeight="1" x14ac:dyDescent="0.2">
      <c r="A38" s="55" t="s">
        <v>294</v>
      </c>
      <c r="B38" s="121" t="s">
        <v>295</v>
      </c>
      <c r="C38" s="122"/>
      <c r="D38" s="122"/>
      <c r="E38" s="122"/>
      <c r="F38" s="123"/>
      <c r="G38" s="56" t="s">
        <v>245</v>
      </c>
      <c r="H38" s="42">
        <v>26</v>
      </c>
      <c r="I38" s="43">
        <v>0.5</v>
      </c>
      <c r="J38" s="44">
        <f>SUM(H38*I38)</f>
        <v>13</v>
      </c>
      <c r="K38" s="43">
        <v>0.1</v>
      </c>
      <c r="L38" s="45">
        <f>SUM(J38*K38)</f>
        <v>1.3</v>
      </c>
      <c r="M38" s="46"/>
      <c r="N38" s="47"/>
      <c r="O38" s="48">
        <f>SUM(M38*N38)</f>
        <v>0</v>
      </c>
      <c r="P38" s="52"/>
      <c r="Q38" s="52"/>
      <c r="R38" s="52"/>
      <c r="S38" s="52"/>
      <c r="T38" s="52"/>
      <c r="U38" s="52"/>
      <c r="V38" s="53"/>
      <c r="W38" s="52"/>
      <c r="X38" s="52"/>
      <c r="Y38" s="52"/>
      <c r="Z38" s="52"/>
      <c r="AA38" s="52"/>
      <c r="AB38" s="52"/>
    </row>
    <row r="39" spans="1:28" s="54" customFormat="1" ht="42.75" customHeight="1" x14ac:dyDescent="0.2">
      <c r="A39" s="55" t="s">
        <v>294</v>
      </c>
      <c r="B39" s="121" t="s">
        <v>296</v>
      </c>
      <c r="C39" s="122"/>
      <c r="D39" s="122"/>
      <c r="E39" s="122"/>
      <c r="F39" s="123"/>
      <c r="G39" s="56" t="s">
        <v>246</v>
      </c>
      <c r="H39" s="42">
        <v>2</v>
      </c>
      <c r="I39" s="43">
        <v>0.5</v>
      </c>
      <c r="J39" s="44">
        <f>SUM(H39*I39)</f>
        <v>1</v>
      </c>
      <c r="K39" s="43">
        <v>0.1</v>
      </c>
      <c r="L39" s="45">
        <f>SUM(J39*K39)</f>
        <v>0.1</v>
      </c>
      <c r="M39" s="46"/>
      <c r="N39" s="47"/>
      <c r="O39" s="48">
        <f>SUM(M39*N39)</f>
        <v>0</v>
      </c>
      <c r="P39" s="52"/>
      <c r="Q39" s="52"/>
      <c r="R39" s="52"/>
      <c r="S39" s="52"/>
      <c r="T39" s="52"/>
      <c r="U39" s="52"/>
      <c r="V39" s="53"/>
      <c r="W39" s="52"/>
      <c r="X39" s="52"/>
      <c r="Y39" s="52"/>
      <c r="Z39" s="52"/>
      <c r="AA39" s="52"/>
      <c r="AB39" s="52"/>
    </row>
    <row r="40" spans="1:28" s="54" customFormat="1" ht="42.75" customHeight="1" x14ac:dyDescent="0.2">
      <c r="A40" s="55" t="s">
        <v>294</v>
      </c>
      <c r="B40" s="121" t="s">
        <v>297</v>
      </c>
      <c r="C40" s="122"/>
      <c r="D40" s="122"/>
      <c r="E40" s="122"/>
      <c r="F40" s="123"/>
      <c r="G40" s="56" t="s">
        <v>247</v>
      </c>
      <c r="H40" s="42">
        <v>70</v>
      </c>
      <c r="I40" s="43">
        <v>0.5</v>
      </c>
      <c r="J40" s="44">
        <f>SUM(H40*I40)</f>
        <v>35</v>
      </c>
      <c r="K40" s="43">
        <v>0.1</v>
      </c>
      <c r="L40" s="45">
        <f>SUM(J40*K40)</f>
        <v>3.5</v>
      </c>
      <c r="M40" s="46"/>
      <c r="N40" s="47"/>
      <c r="O40" s="48">
        <f>SUM(M40*N40)</f>
        <v>0</v>
      </c>
      <c r="P40" s="52"/>
      <c r="Q40" s="52"/>
      <c r="R40" s="52"/>
      <c r="S40" s="52"/>
      <c r="T40" s="52"/>
      <c r="U40" s="52"/>
      <c r="V40" s="53"/>
      <c r="W40" s="52"/>
      <c r="X40" s="52"/>
      <c r="Y40" s="52"/>
      <c r="Z40" s="52"/>
      <c r="AA40" s="52"/>
      <c r="AB40" s="52"/>
    </row>
    <row r="41" spans="1:28" s="54" customFormat="1" ht="42.75" customHeight="1" x14ac:dyDescent="0.2">
      <c r="A41" s="55"/>
      <c r="B41" s="132" t="s">
        <v>583</v>
      </c>
      <c r="C41" s="127"/>
      <c r="D41" s="127"/>
      <c r="E41" s="127"/>
      <c r="F41" s="128"/>
      <c r="G41" s="56"/>
      <c r="H41" s="42"/>
      <c r="I41" s="43"/>
      <c r="J41" s="44"/>
      <c r="K41" s="43"/>
      <c r="L41" s="45"/>
      <c r="M41" s="46"/>
      <c r="N41" s="47"/>
      <c r="O41" s="48"/>
      <c r="P41" s="52"/>
      <c r="Q41" s="52"/>
      <c r="R41" s="52"/>
      <c r="S41" s="52"/>
      <c r="T41" s="52"/>
      <c r="U41" s="52"/>
      <c r="V41" s="53"/>
      <c r="W41" s="52"/>
      <c r="X41" s="52"/>
      <c r="Y41" s="52"/>
      <c r="Z41" s="52"/>
      <c r="AA41" s="52"/>
      <c r="AB41" s="52"/>
    </row>
    <row r="42" spans="1:28" s="54" customFormat="1" ht="42.75" customHeight="1" x14ac:dyDescent="0.2">
      <c r="A42" s="55" t="s">
        <v>298</v>
      </c>
      <c r="B42" s="121" t="s">
        <v>911</v>
      </c>
      <c r="C42" s="122"/>
      <c r="D42" s="122"/>
      <c r="E42" s="122"/>
      <c r="F42" s="123"/>
      <c r="G42" s="56" t="s">
        <v>585</v>
      </c>
      <c r="H42" s="42">
        <v>425</v>
      </c>
      <c r="I42" s="43">
        <v>0.16669999999999999</v>
      </c>
      <c r="J42" s="44">
        <f>SUM(H42*I42)</f>
        <v>70.847499999999997</v>
      </c>
      <c r="K42" s="43">
        <v>0.25</v>
      </c>
      <c r="L42" s="45">
        <f>SUM(J42*K42)</f>
        <v>17.711874999999999</v>
      </c>
      <c r="M42" s="46"/>
      <c r="N42" s="47"/>
      <c r="O42" s="48">
        <f>SUM(M42*N42)</f>
        <v>0</v>
      </c>
      <c r="P42" s="52"/>
      <c r="Q42" s="52"/>
      <c r="R42" s="52"/>
      <c r="S42" s="52"/>
      <c r="T42" s="52"/>
      <c r="U42" s="52"/>
      <c r="V42" s="53"/>
      <c r="W42" s="52"/>
      <c r="X42" s="52"/>
      <c r="Y42" s="52"/>
      <c r="Z42" s="52"/>
      <c r="AA42" s="52"/>
      <c r="AB42" s="52"/>
    </row>
    <row r="43" spans="1:28" s="51" customFormat="1" ht="19.5" customHeight="1" thickBot="1" x14ac:dyDescent="0.25">
      <c r="A43" s="67"/>
      <c r="B43" s="124" t="s">
        <v>215</v>
      </c>
      <c r="C43" s="125"/>
      <c r="D43" s="125"/>
      <c r="E43" s="125"/>
      <c r="F43" s="126"/>
      <c r="G43" s="68"/>
      <c r="H43" s="69"/>
      <c r="I43" s="96"/>
      <c r="J43" s="70">
        <f>SUM(J37:J42)</f>
        <v>120.8475</v>
      </c>
      <c r="K43" s="96"/>
      <c r="L43" s="70">
        <f>SUM(L37:L42)</f>
        <v>22.645174999999998</v>
      </c>
      <c r="M43" s="70">
        <f>SUM(M37:M42)</f>
        <v>0</v>
      </c>
      <c r="N43" s="70"/>
      <c r="O43" s="70">
        <f>SUM(O32:O38)</f>
        <v>0</v>
      </c>
      <c r="P43" s="49"/>
      <c r="Q43" s="49"/>
      <c r="R43" s="49"/>
      <c r="S43" s="49"/>
      <c r="T43" s="49"/>
      <c r="U43" s="49"/>
      <c r="V43" s="50"/>
      <c r="W43" s="49"/>
      <c r="X43" s="49"/>
      <c r="Y43" s="49"/>
      <c r="Z43" s="49"/>
      <c r="AA43" s="49"/>
      <c r="AB43" s="49"/>
    </row>
    <row r="44" spans="1:28" s="54" customFormat="1" ht="45" customHeight="1" x14ac:dyDescent="0.2">
      <c r="A44" s="55" t="s">
        <v>226</v>
      </c>
      <c r="B44" s="121" t="s">
        <v>508</v>
      </c>
      <c r="C44" s="141"/>
      <c r="D44" s="141"/>
      <c r="E44" s="141"/>
      <c r="F44" s="140"/>
      <c r="G44" s="56" t="s">
        <v>509</v>
      </c>
      <c r="H44" s="42">
        <v>50</v>
      </c>
      <c r="I44" s="43">
        <v>1</v>
      </c>
      <c r="J44" s="44">
        <f t="shared" ref="J44:J49" si="13">SUM(H44*I44)</f>
        <v>50</v>
      </c>
      <c r="K44" s="43">
        <v>8.3000000000000004E-2</v>
      </c>
      <c r="L44" s="45">
        <f t="shared" ref="L44:L49" si="14">SUM(J44*K44)</f>
        <v>4.1500000000000004</v>
      </c>
      <c r="M44" s="46"/>
      <c r="N44" s="47"/>
      <c r="O44" s="48">
        <f>SUM(M44*N44)</f>
        <v>0</v>
      </c>
      <c r="P44" s="52"/>
      <c r="Q44" s="52"/>
      <c r="R44" s="52"/>
      <c r="S44" s="52"/>
      <c r="T44" s="52"/>
      <c r="U44" s="52"/>
      <c r="V44" s="53"/>
      <c r="W44" s="52"/>
      <c r="X44" s="52"/>
      <c r="Y44" s="52"/>
      <c r="Z44" s="52"/>
      <c r="AA44" s="52"/>
      <c r="AB44" s="52"/>
    </row>
    <row r="45" spans="1:28" s="54" customFormat="1" ht="45" customHeight="1" x14ac:dyDescent="0.2">
      <c r="A45" s="55" t="s">
        <v>226</v>
      </c>
      <c r="B45" s="121" t="s">
        <v>507</v>
      </c>
      <c r="C45" s="141"/>
      <c r="D45" s="141"/>
      <c r="E45" s="141"/>
      <c r="F45" s="140"/>
      <c r="G45" s="56" t="s">
        <v>509</v>
      </c>
      <c r="H45" s="42">
        <v>50</v>
      </c>
      <c r="I45" s="43">
        <v>1</v>
      </c>
      <c r="J45" s="44">
        <f t="shared" si="13"/>
        <v>50</v>
      </c>
      <c r="K45" s="43">
        <v>8.3000000000000004E-2</v>
      </c>
      <c r="L45" s="45">
        <f t="shared" si="14"/>
        <v>4.1500000000000004</v>
      </c>
      <c r="M45" s="46"/>
      <c r="N45" s="47"/>
      <c r="O45" s="48">
        <f>SUM(M45*N45)</f>
        <v>0</v>
      </c>
      <c r="P45" s="52"/>
      <c r="Q45" s="52"/>
      <c r="R45" s="52"/>
      <c r="S45" s="52"/>
      <c r="T45" s="52"/>
      <c r="U45" s="52"/>
      <c r="V45" s="53"/>
      <c r="W45" s="52"/>
      <c r="X45" s="52"/>
      <c r="Y45" s="52"/>
      <c r="Z45" s="52"/>
      <c r="AA45" s="52"/>
      <c r="AB45" s="52"/>
    </row>
    <row r="46" spans="1:28" s="54" customFormat="1" ht="45" customHeight="1" x14ac:dyDescent="0.2">
      <c r="A46" s="55" t="s">
        <v>226</v>
      </c>
      <c r="B46" s="155" t="s">
        <v>717</v>
      </c>
      <c r="C46" s="190"/>
      <c r="D46" s="190"/>
      <c r="E46" s="190"/>
      <c r="F46" s="191"/>
      <c r="G46" s="72" t="s">
        <v>509</v>
      </c>
      <c r="H46" s="73">
        <v>20</v>
      </c>
      <c r="I46" s="97">
        <v>1</v>
      </c>
      <c r="J46" s="44">
        <f t="shared" si="13"/>
        <v>20</v>
      </c>
      <c r="K46" s="43">
        <v>1.66E-2</v>
      </c>
      <c r="L46" s="45">
        <f t="shared" si="14"/>
        <v>0.33200000000000002</v>
      </c>
      <c r="M46" s="74"/>
      <c r="N46" s="75"/>
      <c r="O46" s="76">
        <v>0</v>
      </c>
      <c r="P46" s="52"/>
      <c r="Q46" s="52"/>
      <c r="R46" s="52"/>
      <c r="S46" s="52"/>
      <c r="T46" s="52"/>
      <c r="U46" s="52"/>
      <c r="V46" s="53"/>
      <c r="W46" s="52"/>
      <c r="X46" s="52"/>
      <c r="Y46" s="52"/>
      <c r="Z46" s="52"/>
      <c r="AA46" s="52"/>
      <c r="AB46" s="52"/>
    </row>
    <row r="47" spans="1:28" s="54" customFormat="1" ht="45" customHeight="1" x14ac:dyDescent="0.2">
      <c r="A47" s="55" t="s">
        <v>298</v>
      </c>
      <c r="B47" s="121" t="s">
        <v>910</v>
      </c>
      <c r="C47" s="122"/>
      <c r="D47" s="122"/>
      <c r="E47" s="122"/>
      <c r="F47" s="123"/>
      <c r="G47" s="56" t="s">
        <v>584</v>
      </c>
      <c r="H47" s="42">
        <v>425</v>
      </c>
      <c r="I47" s="43">
        <v>0.16669999999999999</v>
      </c>
      <c r="J47" s="44">
        <f t="shared" si="13"/>
        <v>70.847499999999997</v>
      </c>
      <c r="K47" s="43">
        <v>0.25</v>
      </c>
      <c r="L47" s="45">
        <f t="shared" si="14"/>
        <v>17.711874999999999</v>
      </c>
      <c r="M47" s="46"/>
      <c r="N47" s="47"/>
      <c r="O47" s="48"/>
      <c r="P47" s="52"/>
      <c r="Q47" s="52"/>
      <c r="R47" s="52"/>
      <c r="S47" s="52"/>
      <c r="T47" s="52"/>
      <c r="U47" s="52"/>
      <c r="V47" s="53"/>
      <c r="W47" s="52"/>
      <c r="X47" s="52"/>
      <c r="Y47" s="52"/>
      <c r="Z47" s="52"/>
      <c r="AA47" s="52"/>
      <c r="AB47" s="52"/>
    </row>
    <row r="48" spans="1:28" s="54" customFormat="1" ht="45" customHeight="1" x14ac:dyDescent="0.2">
      <c r="A48" s="55" t="s">
        <v>260</v>
      </c>
      <c r="B48" s="121" t="s">
        <v>586</v>
      </c>
      <c r="C48" s="122"/>
      <c r="D48" s="122"/>
      <c r="E48" s="122"/>
      <c r="F48" s="122"/>
      <c r="G48" s="56" t="s">
        <v>261</v>
      </c>
      <c r="H48" s="42">
        <v>600</v>
      </c>
      <c r="I48" s="43">
        <v>0.5</v>
      </c>
      <c r="J48" s="44">
        <f t="shared" si="13"/>
        <v>300</v>
      </c>
      <c r="K48" s="43">
        <v>0.05</v>
      </c>
      <c r="L48" s="45">
        <f t="shared" si="14"/>
        <v>15</v>
      </c>
      <c r="M48" s="46"/>
      <c r="N48" s="47"/>
      <c r="O48" s="48">
        <f>SUM(M48*N48)</f>
        <v>0</v>
      </c>
      <c r="P48" s="52"/>
      <c r="Q48" s="52"/>
      <c r="R48" s="52"/>
      <c r="S48" s="52"/>
      <c r="T48" s="52"/>
      <c r="U48" s="52"/>
      <c r="V48" s="53"/>
      <c r="W48" s="52"/>
      <c r="X48" s="52"/>
      <c r="Y48" s="52"/>
      <c r="Z48" s="52"/>
      <c r="AA48" s="52"/>
      <c r="AB48" s="52"/>
    </row>
    <row r="49" spans="1:28" s="54" customFormat="1" ht="45" customHeight="1" x14ac:dyDescent="0.2">
      <c r="A49" s="55" t="s">
        <v>260</v>
      </c>
      <c r="B49" s="121" t="s">
        <v>262</v>
      </c>
      <c r="C49" s="122"/>
      <c r="D49" s="122"/>
      <c r="E49" s="122"/>
      <c r="F49" s="123"/>
      <c r="G49" s="56" t="s">
        <v>263</v>
      </c>
      <c r="H49" s="42">
        <v>17</v>
      </c>
      <c r="I49" s="43">
        <v>0.5</v>
      </c>
      <c r="J49" s="44">
        <f t="shared" si="13"/>
        <v>8.5</v>
      </c>
      <c r="K49" s="43">
        <v>0.05</v>
      </c>
      <c r="L49" s="45">
        <f t="shared" si="14"/>
        <v>0.42500000000000004</v>
      </c>
      <c r="M49" s="46"/>
      <c r="N49" s="47"/>
      <c r="O49" s="48">
        <f>SUM(M49*N49)</f>
        <v>0</v>
      </c>
      <c r="P49" s="52"/>
      <c r="Q49" s="52"/>
      <c r="R49" s="52"/>
      <c r="S49" s="52"/>
      <c r="T49" s="52"/>
      <c r="U49" s="52"/>
      <c r="V49" s="53"/>
      <c r="W49" s="52"/>
      <c r="X49" s="52"/>
      <c r="Y49" s="52"/>
      <c r="Z49" s="52"/>
      <c r="AA49" s="52"/>
      <c r="AB49" s="52"/>
    </row>
    <row r="50" spans="1:28" s="54" customFormat="1" ht="18.75" customHeight="1" thickBot="1" x14ac:dyDescent="0.25">
      <c r="A50" s="67"/>
      <c r="B50" s="124" t="s">
        <v>215</v>
      </c>
      <c r="C50" s="125"/>
      <c r="D50" s="125"/>
      <c r="E50" s="125"/>
      <c r="F50" s="126"/>
      <c r="G50" s="68"/>
      <c r="H50" s="69"/>
      <c r="I50" s="96"/>
      <c r="J50" s="70">
        <f>SUM(J44:J49)</f>
        <v>499.34749999999997</v>
      </c>
      <c r="K50" s="96"/>
      <c r="L50" s="70">
        <f>SUM(L44:L49)</f>
        <v>41.768874999999994</v>
      </c>
      <c r="M50" s="70">
        <f>SUM(M44:M49)</f>
        <v>0</v>
      </c>
      <c r="N50" s="70"/>
      <c r="O50" s="70">
        <f>SUM(O39:O47)</f>
        <v>0</v>
      </c>
      <c r="P50" s="52"/>
      <c r="Q50" s="52"/>
      <c r="R50" s="52"/>
      <c r="S50" s="52"/>
      <c r="T50" s="52"/>
      <c r="U50" s="52"/>
      <c r="V50" s="53"/>
      <c r="W50" s="52"/>
      <c r="X50" s="52"/>
      <c r="Y50" s="52"/>
      <c r="Z50" s="52"/>
      <c r="AA50" s="52"/>
      <c r="AB50" s="52"/>
    </row>
    <row r="51" spans="1:28" s="54" customFormat="1" ht="40.5" customHeight="1" x14ac:dyDescent="0.2">
      <c r="A51" s="55" t="s">
        <v>260</v>
      </c>
      <c r="B51" s="121" t="s">
        <v>264</v>
      </c>
      <c r="C51" s="122"/>
      <c r="D51" s="122"/>
      <c r="E51" s="122"/>
      <c r="F51" s="123"/>
      <c r="G51" s="56" t="s">
        <v>265</v>
      </c>
      <c r="H51" s="42">
        <v>3</v>
      </c>
      <c r="I51" s="43">
        <v>0.5</v>
      </c>
      <c r="J51" s="44">
        <f t="shared" ref="J51:J57" si="15">SUM(H51*I51)</f>
        <v>1.5</v>
      </c>
      <c r="K51" s="43">
        <v>0.05</v>
      </c>
      <c r="L51" s="45">
        <f t="shared" ref="L51:L57" si="16">SUM(J51*K51)</f>
        <v>7.5000000000000011E-2</v>
      </c>
      <c r="M51" s="46"/>
      <c r="N51" s="47"/>
      <c r="O51" s="48">
        <f t="shared" ref="O51:O57" si="17">SUM(M51*N51)</f>
        <v>0</v>
      </c>
      <c r="P51" s="52"/>
      <c r="Q51" s="52"/>
      <c r="R51" s="52"/>
      <c r="S51" s="52"/>
      <c r="T51" s="52"/>
      <c r="U51" s="52"/>
      <c r="V51" s="53"/>
      <c r="W51" s="52"/>
      <c r="X51" s="52"/>
      <c r="Y51" s="52"/>
      <c r="Z51" s="52"/>
      <c r="AA51" s="52"/>
      <c r="AB51" s="52"/>
    </row>
    <row r="52" spans="1:28" s="54" customFormat="1" ht="40.5" customHeight="1" x14ac:dyDescent="0.2">
      <c r="A52" s="55" t="s">
        <v>266</v>
      </c>
      <c r="B52" s="132" t="s">
        <v>587</v>
      </c>
      <c r="C52" s="122"/>
      <c r="D52" s="122"/>
      <c r="E52" s="122"/>
      <c r="F52" s="123"/>
      <c r="G52" s="56" t="s">
        <v>182</v>
      </c>
      <c r="H52" s="42">
        <v>3850</v>
      </c>
      <c r="I52" s="43">
        <v>0.5</v>
      </c>
      <c r="J52" s="44">
        <f t="shared" si="15"/>
        <v>1925</v>
      </c>
      <c r="K52" s="43">
        <v>8.3000000000000004E-2</v>
      </c>
      <c r="L52" s="45">
        <f t="shared" si="16"/>
        <v>159.77500000000001</v>
      </c>
      <c r="M52" s="46"/>
      <c r="N52" s="47"/>
      <c r="O52" s="48">
        <f t="shared" si="17"/>
        <v>0</v>
      </c>
      <c r="P52" s="52"/>
      <c r="Q52" s="52"/>
      <c r="R52" s="52"/>
      <c r="S52" s="52"/>
      <c r="T52" s="52"/>
      <c r="U52" s="52"/>
      <c r="V52" s="53"/>
      <c r="W52" s="52"/>
      <c r="X52" s="52"/>
      <c r="Y52" s="52"/>
      <c r="Z52" s="52"/>
      <c r="AA52" s="52"/>
      <c r="AB52" s="52"/>
    </row>
    <row r="53" spans="1:28" s="54" customFormat="1" ht="40.5" customHeight="1" x14ac:dyDescent="0.2">
      <c r="A53" s="55" t="s">
        <v>268</v>
      </c>
      <c r="B53" s="121" t="s">
        <v>588</v>
      </c>
      <c r="C53" s="122"/>
      <c r="D53" s="122"/>
      <c r="E53" s="122"/>
      <c r="F53" s="123"/>
      <c r="G53" s="56" t="s">
        <v>182</v>
      </c>
      <c r="H53" s="42">
        <v>63</v>
      </c>
      <c r="I53" s="43">
        <v>0.5</v>
      </c>
      <c r="J53" s="44">
        <f t="shared" si="15"/>
        <v>31.5</v>
      </c>
      <c r="K53" s="43">
        <v>8.3000000000000004E-2</v>
      </c>
      <c r="L53" s="45">
        <f t="shared" si="16"/>
        <v>2.6145</v>
      </c>
      <c r="M53" s="46"/>
      <c r="N53" s="47"/>
      <c r="O53" s="48">
        <f t="shared" si="17"/>
        <v>0</v>
      </c>
      <c r="P53" s="52"/>
      <c r="Q53" s="52"/>
      <c r="R53" s="52"/>
      <c r="S53" s="52"/>
      <c r="T53" s="52"/>
      <c r="U53" s="52"/>
      <c r="V53" s="53"/>
      <c r="W53" s="52"/>
      <c r="X53" s="52"/>
      <c r="Y53" s="52"/>
      <c r="Z53" s="52"/>
      <c r="AA53" s="52"/>
      <c r="AB53" s="52"/>
    </row>
    <row r="54" spans="1:28" s="54" customFormat="1" ht="40.5" customHeight="1" x14ac:dyDescent="0.2">
      <c r="A54" s="55" t="s">
        <v>242</v>
      </c>
      <c r="B54" s="121" t="s">
        <v>269</v>
      </c>
      <c r="C54" s="122"/>
      <c r="D54" s="122"/>
      <c r="E54" s="122"/>
      <c r="F54" s="123"/>
      <c r="G54" s="56" t="s">
        <v>182</v>
      </c>
      <c r="H54" s="42">
        <v>105</v>
      </c>
      <c r="I54" s="43">
        <v>0.5</v>
      </c>
      <c r="J54" s="44">
        <f t="shared" si="15"/>
        <v>52.5</v>
      </c>
      <c r="K54" s="43">
        <v>8.3000000000000004E-2</v>
      </c>
      <c r="L54" s="45">
        <f t="shared" si="16"/>
        <v>4.3574999999999999</v>
      </c>
      <c r="M54" s="46"/>
      <c r="N54" s="47"/>
      <c r="O54" s="48">
        <f t="shared" si="17"/>
        <v>0</v>
      </c>
      <c r="P54" s="52"/>
      <c r="Q54" s="52"/>
      <c r="R54" s="52"/>
      <c r="S54" s="52"/>
      <c r="T54" s="52"/>
      <c r="U54" s="52"/>
      <c r="V54" s="53"/>
      <c r="W54" s="52"/>
      <c r="X54" s="52"/>
      <c r="Y54" s="52"/>
      <c r="Z54" s="52"/>
      <c r="AA54" s="52"/>
      <c r="AB54" s="52"/>
    </row>
    <row r="55" spans="1:28" s="54" customFormat="1" ht="40.5" customHeight="1" x14ac:dyDescent="0.2">
      <c r="A55" s="55" t="s">
        <v>242</v>
      </c>
      <c r="B55" s="121" t="s">
        <v>892</v>
      </c>
      <c r="C55" s="122"/>
      <c r="D55" s="122"/>
      <c r="E55" s="122"/>
      <c r="F55" s="123"/>
      <c r="G55" s="56" t="s">
        <v>182</v>
      </c>
      <c r="H55" s="42">
        <v>105</v>
      </c>
      <c r="I55" s="43">
        <v>0.5</v>
      </c>
      <c r="J55" s="44">
        <f t="shared" si="15"/>
        <v>52.5</v>
      </c>
      <c r="K55" s="43">
        <v>8.3000000000000004E-2</v>
      </c>
      <c r="L55" s="45">
        <f t="shared" si="16"/>
        <v>4.3574999999999999</v>
      </c>
      <c r="M55" s="46"/>
      <c r="N55" s="47"/>
      <c r="O55" s="48">
        <f t="shared" si="17"/>
        <v>0</v>
      </c>
      <c r="P55" s="52"/>
      <c r="Q55" s="52"/>
      <c r="R55" s="52"/>
      <c r="S55" s="52"/>
      <c r="T55" s="52"/>
      <c r="U55" s="52"/>
      <c r="V55" s="53"/>
      <c r="W55" s="52"/>
      <c r="X55" s="52"/>
      <c r="Y55" s="52"/>
      <c r="Z55" s="52"/>
      <c r="AA55" s="52"/>
      <c r="AB55" s="52"/>
    </row>
    <row r="56" spans="1:28" s="54" customFormat="1" ht="40.5" customHeight="1" x14ac:dyDescent="0.2">
      <c r="A56" s="55" t="s">
        <v>242</v>
      </c>
      <c r="B56" s="121" t="s">
        <v>893</v>
      </c>
      <c r="C56" s="122"/>
      <c r="D56" s="122"/>
      <c r="E56" s="122"/>
      <c r="F56" s="123"/>
      <c r="G56" s="56" t="s">
        <v>182</v>
      </c>
      <c r="H56" s="42">
        <v>11</v>
      </c>
      <c r="I56" s="43">
        <v>0.5</v>
      </c>
      <c r="J56" s="44">
        <f t="shared" si="15"/>
        <v>5.5</v>
      </c>
      <c r="K56" s="43">
        <v>8.3000000000000004E-2</v>
      </c>
      <c r="L56" s="45">
        <f t="shared" si="16"/>
        <v>0.45650000000000002</v>
      </c>
      <c r="M56" s="46"/>
      <c r="N56" s="47"/>
      <c r="O56" s="48">
        <f t="shared" si="17"/>
        <v>0</v>
      </c>
      <c r="P56" s="52"/>
      <c r="Q56" s="52"/>
      <c r="R56" s="52"/>
      <c r="S56" s="52"/>
      <c r="T56" s="52"/>
      <c r="U56" s="52"/>
      <c r="V56" s="53"/>
      <c r="W56" s="52"/>
      <c r="X56" s="52"/>
      <c r="Y56" s="52"/>
      <c r="Z56" s="52"/>
      <c r="AA56" s="52"/>
      <c r="AB56" s="52"/>
    </row>
    <row r="57" spans="1:28" s="54" customFormat="1" ht="40.5" customHeight="1" x14ac:dyDescent="0.2">
      <c r="A57" s="55" t="s">
        <v>242</v>
      </c>
      <c r="B57" s="121" t="s">
        <v>270</v>
      </c>
      <c r="C57" s="122"/>
      <c r="D57" s="122"/>
      <c r="E57" s="122"/>
      <c r="F57" s="123"/>
      <c r="G57" s="56" t="s">
        <v>182</v>
      </c>
      <c r="H57" s="42">
        <v>11</v>
      </c>
      <c r="I57" s="43">
        <v>0.5</v>
      </c>
      <c r="J57" s="44">
        <f t="shared" si="15"/>
        <v>5.5</v>
      </c>
      <c r="K57" s="43">
        <v>8.3000000000000004E-2</v>
      </c>
      <c r="L57" s="45">
        <f t="shared" si="16"/>
        <v>0.45650000000000002</v>
      </c>
      <c r="M57" s="46"/>
      <c r="N57" s="47"/>
      <c r="O57" s="48">
        <f t="shared" si="17"/>
        <v>0</v>
      </c>
      <c r="P57" s="52"/>
      <c r="Q57" s="52"/>
      <c r="R57" s="52"/>
      <c r="S57" s="52"/>
      <c r="T57" s="52"/>
      <c r="U57" s="52"/>
      <c r="V57" s="53"/>
      <c r="W57" s="52"/>
      <c r="X57" s="52"/>
      <c r="Y57" s="52"/>
      <c r="Z57" s="52"/>
      <c r="AA57" s="52"/>
      <c r="AB57" s="52"/>
    </row>
    <row r="58" spans="1:28" s="54" customFormat="1" ht="18.75" customHeight="1" thickBot="1" x14ac:dyDescent="0.25">
      <c r="A58" s="67"/>
      <c r="B58" s="124" t="s">
        <v>215</v>
      </c>
      <c r="C58" s="125"/>
      <c r="D58" s="125"/>
      <c r="E58" s="125"/>
      <c r="F58" s="126"/>
      <c r="G58" s="68"/>
      <c r="H58" s="69"/>
      <c r="I58" s="96"/>
      <c r="J58" s="70">
        <f>SUM(J51:J57)</f>
        <v>2074</v>
      </c>
      <c r="K58" s="96"/>
      <c r="L58" s="70">
        <f>SUM(L51:L57)</f>
        <v>172.09249999999997</v>
      </c>
      <c r="M58" s="70">
        <f t="shared" ref="M58:O58" si="18">SUM(M52:M57)</f>
        <v>0</v>
      </c>
      <c r="N58" s="70"/>
      <c r="O58" s="70">
        <f t="shared" si="18"/>
        <v>0</v>
      </c>
      <c r="P58" s="52"/>
      <c r="Q58" s="52"/>
      <c r="R58" s="52"/>
      <c r="S58" s="52"/>
      <c r="T58" s="52"/>
      <c r="U58" s="52"/>
      <c r="V58" s="53"/>
      <c r="W58" s="52"/>
      <c r="X58" s="52"/>
      <c r="Y58" s="52"/>
      <c r="Z58" s="52"/>
      <c r="AA58" s="52"/>
      <c r="AB58" s="52"/>
    </row>
    <row r="59" spans="1:28" s="51" customFormat="1" ht="44.25" customHeight="1" x14ac:dyDescent="0.2">
      <c r="A59" s="120" t="s">
        <v>271</v>
      </c>
      <c r="B59" s="142" t="s">
        <v>589</v>
      </c>
      <c r="C59" s="145"/>
      <c r="D59" s="145"/>
      <c r="E59" s="145"/>
      <c r="F59" s="146"/>
      <c r="G59" s="56" t="s">
        <v>182</v>
      </c>
      <c r="H59" s="42">
        <v>70</v>
      </c>
      <c r="I59" s="43">
        <v>0.5</v>
      </c>
      <c r="J59" s="44">
        <f t="shared" ref="J59:J61" si="19">SUM(H59*I59)</f>
        <v>35</v>
      </c>
      <c r="K59" s="43">
        <v>8.3000000000000004E-2</v>
      </c>
      <c r="L59" s="45">
        <f t="shared" ref="L59:L61" si="20">SUM(J59*K59)</f>
        <v>2.9050000000000002</v>
      </c>
      <c r="M59" s="46"/>
      <c r="N59" s="47"/>
      <c r="O59" s="48">
        <f t="shared" ref="O59:O61" si="21">SUM(M59*N59)</f>
        <v>0</v>
      </c>
      <c r="P59" s="49"/>
      <c r="Q59" s="49"/>
      <c r="R59" s="49"/>
      <c r="S59" s="49"/>
      <c r="T59" s="49"/>
      <c r="U59" s="49"/>
      <c r="V59" s="50"/>
      <c r="W59" s="49"/>
      <c r="X59" s="49"/>
      <c r="Y59" s="49"/>
      <c r="Z59" s="49"/>
      <c r="AA59" s="49"/>
      <c r="AB59" s="49"/>
    </row>
    <row r="60" spans="1:28" s="51" customFormat="1" ht="44.25" customHeight="1" x14ac:dyDescent="0.2">
      <c r="A60" s="55" t="s">
        <v>271</v>
      </c>
      <c r="B60" s="121" t="s">
        <v>272</v>
      </c>
      <c r="C60" s="122"/>
      <c r="D60" s="122"/>
      <c r="E60" s="122"/>
      <c r="F60" s="123"/>
      <c r="G60" s="56" t="s">
        <v>273</v>
      </c>
      <c r="H60" s="42">
        <v>1200</v>
      </c>
      <c r="I60" s="43">
        <v>0.5</v>
      </c>
      <c r="J60" s="44">
        <f t="shared" si="19"/>
        <v>600</v>
      </c>
      <c r="K60" s="43">
        <v>0.2</v>
      </c>
      <c r="L60" s="45">
        <f t="shared" si="20"/>
        <v>120</v>
      </c>
      <c r="M60" s="46"/>
      <c r="N60" s="47"/>
      <c r="O60" s="48">
        <f t="shared" si="21"/>
        <v>0</v>
      </c>
      <c r="P60" s="49"/>
      <c r="Q60" s="49"/>
      <c r="R60" s="49"/>
      <c r="S60" s="49"/>
      <c r="T60" s="49"/>
      <c r="U60" s="49"/>
      <c r="V60" s="50"/>
      <c r="W60" s="49"/>
      <c r="X60" s="49"/>
      <c r="Y60" s="49"/>
      <c r="Z60" s="49"/>
      <c r="AA60" s="49"/>
      <c r="AB60" s="49"/>
    </row>
    <row r="61" spans="1:28" s="51" customFormat="1" ht="44.25" customHeight="1" x14ac:dyDescent="0.2">
      <c r="A61" s="55" t="s">
        <v>810</v>
      </c>
      <c r="B61" s="121" t="s">
        <v>274</v>
      </c>
      <c r="C61" s="122"/>
      <c r="D61" s="122"/>
      <c r="E61" s="122"/>
      <c r="F61" s="123"/>
      <c r="G61" s="56" t="s">
        <v>182</v>
      </c>
      <c r="H61" s="42">
        <v>500</v>
      </c>
      <c r="I61" s="43">
        <v>1</v>
      </c>
      <c r="J61" s="44">
        <f t="shared" si="19"/>
        <v>500</v>
      </c>
      <c r="K61" s="43">
        <v>0.2</v>
      </c>
      <c r="L61" s="45">
        <f t="shared" si="20"/>
        <v>100</v>
      </c>
      <c r="M61" s="46"/>
      <c r="N61" s="47"/>
      <c r="O61" s="48">
        <f t="shared" si="21"/>
        <v>0</v>
      </c>
      <c r="P61" s="49"/>
      <c r="Q61" s="49"/>
      <c r="R61" s="49"/>
      <c r="S61" s="49"/>
      <c r="T61" s="49"/>
      <c r="U61" s="49"/>
      <c r="V61" s="50"/>
      <c r="W61" s="49"/>
      <c r="X61" s="49"/>
      <c r="Y61" s="49"/>
      <c r="Z61" s="49"/>
      <c r="AA61" s="49"/>
      <c r="AB61" s="49"/>
    </row>
    <row r="62" spans="1:28" s="51" customFormat="1" ht="44.25" customHeight="1" x14ac:dyDescent="0.2">
      <c r="A62" s="55"/>
      <c r="B62" s="132" t="s">
        <v>590</v>
      </c>
      <c r="C62" s="122"/>
      <c r="D62" s="122"/>
      <c r="E62" s="122"/>
      <c r="F62" s="123"/>
      <c r="G62" s="56"/>
      <c r="H62" s="42"/>
      <c r="I62" s="43"/>
      <c r="J62" s="44"/>
      <c r="K62" s="43"/>
      <c r="L62" s="45"/>
      <c r="M62" s="46"/>
      <c r="N62" s="47"/>
      <c r="O62" s="77"/>
      <c r="P62" s="49"/>
      <c r="Q62" s="49"/>
      <c r="R62" s="49"/>
      <c r="S62" s="49"/>
      <c r="T62" s="49"/>
      <c r="U62" s="49"/>
      <c r="V62" s="50"/>
      <c r="W62" s="49"/>
      <c r="X62" s="49"/>
      <c r="Y62" s="49"/>
      <c r="Z62" s="49"/>
      <c r="AA62" s="49"/>
      <c r="AB62" s="49"/>
    </row>
    <row r="63" spans="1:28" s="51" customFormat="1" ht="44.25" customHeight="1" x14ac:dyDescent="0.2">
      <c r="A63" s="55" t="s">
        <v>279</v>
      </c>
      <c r="B63" s="121" t="s">
        <v>302</v>
      </c>
      <c r="C63" s="122"/>
      <c r="D63" s="122"/>
      <c r="E63" s="122"/>
      <c r="F63" s="123"/>
      <c r="G63" s="56" t="s">
        <v>182</v>
      </c>
      <c r="H63" s="42">
        <v>18</v>
      </c>
      <c r="I63" s="43">
        <v>0.33329999999999999</v>
      </c>
      <c r="J63" s="44">
        <f>SUM(H63*I63)</f>
        <v>5.9993999999999996</v>
      </c>
      <c r="K63" s="43"/>
      <c r="L63" s="45">
        <f>SUM(J63*K63)</f>
        <v>0</v>
      </c>
      <c r="M63" s="46"/>
      <c r="N63" s="47"/>
      <c r="O63" s="77">
        <f>SUM(M63*N63)</f>
        <v>0</v>
      </c>
      <c r="P63" s="49"/>
      <c r="Q63" s="49"/>
      <c r="R63" s="49"/>
      <c r="S63" s="49"/>
      <c r="T63" s="49"/>
      <c r="U63" s="49"/>
      <c r="V63" s="50"/>
      <c r="W63" s="49"/>
      <c r="X63" s="49"/>
      <c r="Y63" s="49"/>
      <c r="Z63" s="49"/>
      <c r="AA63" s="49"/>
      <c r="AB63" s="49"/>
    </row>
    <row r="64" spans="1:28" s="51" customFormat="1" ht="44.25" customHeight="1" x14ac:dyDescent="0.2">
      <c r="A64" s="55" t="s">
        <v>591</v>
      </c>
      <c r="B64" s="121" t="s">
        <v>592</v>
      </c>
      <c r="C64" s="122"/>
      <c r="D64" s="122"/>
      <c r="E64" s="122"/>
      <c r="F64" s="123"/>
      <c r="G64" s="56" t="s">
        <v>509</v>
      </c>
      <c r="H64" s="42">
        <v>38</v>
      </c>
      <c r="I64" s="43">
        <v>0.5</v>
      </c>
      <c r="J64" s="44">
        <v>19</v>
      </c>
      <c r="K64" s="43"/>
      <c r="L64" s="45">
        <f>SUM(J64*K64)</f>
        <v>0</v>
      </c>
      <c r="M64" s="46"/>
      <c r="N64" s="47"/>
      <c r="O64" s="77"/>
      <c r="P64" s="49"/>
      <c r="Q64" s="49"/>
      <c r="R64" s="49"/>
      <c r="S64" s="49"/>
      <c r="T64" s="49"/>
      <c r="U64" s="49"/>
      <c r="V64" s="50"/>
      <c r="W64" s="49"/>
      <c r="X64" s="49"/>
      <c r="Y64" s="49"/>
      <c r="Z64" s="49"/>
      <c r="AA64" s="49"/>
      <c r="AB64" s="49"/>
    </row>
    <row r="65" spans="1:28" s="51" customFormat="1" ht="44.25" customHeight="1" x14ac:dyDescent="0.2">
      <c r="A65" s="55" t="s">
        <v>512</v>
      </c>
      <c r="B65" s="121" t="s">
        <v>513</v>
      </c>
      <c r="C65" s="141"/>
      <c r="D65" s="141"/>
      <c r="E65" s="141"/>
      <c r="F65" s="140"/>
      <c r="G65" s="56" t="s">
        <v>182</v>
      </c>
      <c r="H65" s="42">
        <v>17</v>
      </c>
      <c r="I65" s="43">
        <v>0.5</v>
      </c>
      <c r="J65" s="44">
        <f>SUM(H65*I65)</f>
        <v>8.5</v>
      </c>
      <c r="K65" s="43"/>
      <c r="L65" s="45">
        <f>SUM(J65*K65)</f>
        <v>0</v>
      </c>
      <c r="M65" s="46"/>
      <c r="N65" s="47"/>
      <c r="O65" s="77">
        <f>SUM(M65*N65)</f>
        <v>0</v>
      </c>
      <c r="P65" s="49"/>
      <c r="Q65" s="49"/>
      <c r="R65" s="49"/>
      <c r="S65" s="49"/>
      <c r="T65" s="49"/>
      <c r="U65" s="49"/>
      <c r="V65" s="50"/>
      <c r="W65" s="49"/>
      <c r="X65" s="49"/>
      <c r="Y65" s="49"/>
      <c r="Z65" s="49"/>
      <c r="AA65" s="49"/>
      <c r="AB65" s="49"/>
    </row>
    <row r="66" spans="1:28" s="54" customFormat="1" ht="19.5" customHeight="1" thickBot="1" x14ac:dyDescent="0.25">
      <c r="A66" s="67"/>
      <c r="B66" s="124" t="s">
        <v>215</v>
      </c>
      <c r="C66" s="125"/>
      <c r="D66" s="125"/>
      <c r="E66" s="125"/>
      <c r="F66" s="126"/>
      <c r="G66" s="68"/>
      <c r="H66" s="69"/>
      <c r="I66" s="96"/>
      <c r="J66" s="70">
        <f>SUM(J59:J65)</f>
        <v>1168.4993999999999</v>
      </c>
      <c r="K66" s="96"/>
      <c r="L66" s="70">
        <f>SUM(L59:L65)</f>
        <v>222.905</v>
      </c>
      <c r="M66" s="113">
        <f>SUM(M59:M65)</f>
        <v>0</v>
      </c>
      <c r="N66" s="78"/>
      <c r="O66" s="70">
        <f>SUM(O59:O63)</f>
        <v>0</v>
      </c>
      <c r="P66" s="52"/>
      <c r="Q66" s="52"/>
      <c r="R66" s="52"/>
      <c r="S66" s="52"/>
      <c r="T66" s="52"/>
      <c r="U66" s="52"/>
      <c r="V66" s="53"/>
      <c r="W66" s="52"/>
      <c r="X66" s="52"/>
      <c r="Y66" s="52"/>
      <c r="Z66" s="52"/>
      <c r="AA66" s="52"/>
      <c r="AB66" s="52"/>
    </row>
    <row r="67" spans="1:28" s="54" customFormat="1" ht="44.25" customHeight="1" x14ac:dyDescent="0.2">
      <c r="A67" s="55" t="s">
        <v>299</v>
      </c>
      <c r="B67" s="121" t="s">
        <v>868</v>
      </c>
      <c r="C67" s="122"/>
      <c r="D67" s="122"/>
      <c r="E67" s="122"/>
      <c r="F67" s="123"/>
      <c r="G67" s="56" t="s">
        <v>182</v>
      </c>
      <c r="H67" s="42">
        <v>17</v>
      </c>
      <c r="I67" s="43">
        <v>0.5</v>
      </c>
      <c r="J67" s="44">
        <f>SUM(H67*I67)</f>
        <v>8.5</v>
      </c>
      <c r="K67" s="43"/>
      <c r="L67" s="45">
        <f>SUM(J67*K67)</f>
        <v>0</v>
      </c>
      <c r="M67" s="46"/>
      <c r="N67" s="47"/>
      <c r="O67" s="77">
        <f>SUM(M67*N67)</f>
        <v>0</v>
      </c>
      <c r="P67" s="52"/>
      <c r="Q67" s="52"/>
      <c r="R67" s="52"/>
      <c r="S67" s="52"/>
      <c r="T67" s="52"/>
      <c r="U67" s="52"/>
      <c r="V67" s="53"/>
      <c r="W67" s="52"/>
      <c r="X67" s="52"/>
      <c r="Y67" s="52"/>
      <c r="Z67" s="52"/>
      <c r="AA67" s="52"/>
      <c r="AB67" s="52"/>
    </row>
    <row r="68" spans="1:28" s="51" customFormat="1" ht="44.25" customHeight="1" x14ac:dyDescent="0.2">
      <c r="A68" s="55" t="s">
        <v>594</v>
      </c>
      <c r="B68" s="121" t="s">
        <v>593</v>
      </c>
      <c r="C68" s="122"/>
      <c r="D68" s="122"/>
      <c r="E68" s="122"/>
      <c r="F68" s="123"/>
      <c r="G68" s="56" t="s">
        <v>182</v>
      </c>
      <c r="H68" s="42">
        <v>24</v>
      </c>
      <c r="I68" s="43">
        <v>1</v>
      </c>
      <c r="J68" s="44">
        <f t="shared" ref="J68:J69" si="22">SUM(H68*I68)</f>
        <v>24</v>
      </c>
      <c r="K68" s="43"/>
      <c r="L68" s="45">
        <f t="shared" ref="L68:L69" si="23">SUM(J68*K68)</f>
        <v>0</v>
      </c>
      <c r="M68" s="46"/>
      <c r="N68" s="47"/>
      <c r="O68" s="77">
        <f t="shared" ref="O68:O69" si="24">SUM(M68*N68)</f>
        <v>0</v>
      </c>
      <c r="P68" s="49"/>
      <c r="Q68" s="49"/>
      <c r="R68" s="49"/>
      <c r="S68" s="49"/>
      <c r="T68" s="49"/>
      <c r="U68" s="49"/>
      <c r="V68" s="50"/>
      <c r="W68" s="49"/>
      <c r="X68" s="49"/>
      <c r="Y68" s="49"/>
      <c r="Z68" s="49"/>
      <c r="AA68" s="49"/>
      <c r="AB68" s="49"/>
    </row>
    <row r="69" spans="1:28" s="51" customFormat="1" ht="44.25" customHeight="1" x14ac:dyDescent="0.2">
      <c r="A69" s="55" t="s">
        <v>301</v>
      </c>
      <c r="B69" s="121" t="s">
        <v>304</v>
      </c>
      <c r="C69" s="122"/>
      <c r="D69" s="122"/>
      <c r="E69" s="122"/>
      <c r="F69" s="123"/>
      <c r="G69" s="56" t="s">
        <v>182</v>
      </c>
      <c r="H69" s="42">
        <v>18</v>
      </c>
      <c r="I69" s="43">
        <v>0.5</v>
      </c>
      <c r="J69" s="44">
        <f t="shared" si="22"/>
        <v>9</v>
      </c>
      <c r="K69" s="43"/>
      <c r="L69" s="45">
        <f t="shared" si="23"/>
        <v>0</v>
      </c>
      <c r="M69" s="46"/>
      <c r="N69" s="47"/>
      <c r="O69" s="77">
        <f t="shared" si="24"/>
        <v>0</v>
      </c>
      <c r="P69" s="49"/>
      <c r="Q69" s="49"/>
      <c r="R69" s="49"/>
      <c r="S69" s="49"/>
      <c r="T69" s="49"/>
      <c r="U69" s="49"/>
      <c r="V69" s="50"/>
      <c r="W69" s="49"/>
      <c r="X69" s="49"/>
      <c r="Y69" s="49"/>
      <c r="Z69" s="49"/>
      <c r="AA69" s="49"/>
      <c r="AB69" s="49"/>
    </row>
    <row r="70" spans="1:28" s="51" customFormat="1" ht="44.25" customHeight="1" x14ac:dyDescent="0.2">
      <c r="A70" s="55" t="s">
        <v>303</v>
      </c>
      <c r="B70" s="121" t="s">
        <v>305</v>
      </c>
      <c r="C70" s="141"/>
      <c r="D70" s="141"/>
      <c r="E70" s="141"/>
      <c r="F70" s="140"/>
      <c r="G70" s="56" t="s">
        <v>182</v>
      </c>
      <c r="H70" s="42">
        <v>44</v>
      </c>
      <c r="I70" s="43">
        <v>0.5</v>
      </c>
      <c r="J70" s="44">
        <f>SUM(H70*I70)</f>
        <v>22</v>
      </c>
      <c r="K70" s="43"/>
      <c r="L70" s="45">
        <f>SUM(J70*K70)</f>
        <v>0</v>
      </c>
      <c r="M70" s="46"/>
      <c r="N70" s="47"/>
      <c r="O70" s="77">
        <f>SUM(M70*N70)</f>
        <v>0</v>
      </c>
      <c r="P70" s="49"/>
      <c r="Q70" s="49"/>
      <c r="R70" s="49"/>
      <c r="S70" s="49"/>
      <c r="T70" s="49"/>
      <c r="U70" s="49"/>
      <c r="V70" s="50"/>
      <c r="W70" s="49"/>
      <c r="X70" s="49"/>
      <c r="Y70" s="49"/>
      <c r="Z70" s="49"/>
      <c r="AA70" s="49"/>
      <c r="AB70" s="49"/>
    </row>
    <row r="71" spans="1:28" s="51" customFormat="1" ht="44.25" customHeight="1" x14ac:dyDescent="0.2">
      <c r="A71" s="55"/>
      <c r="B71" s="132" t="s">
        <v>595</v>
      </c>
      <c r="C71" s="127"/>
      <c r="D71" s="127"/>
      <c r="E71" s="127"/>
      <c r="F71" s="128"/>
      <c r="G71" s="56"/>
      <c r="H71" s="42"/>
      <c r="I71" s="43"/>
      <c r="J71" s="44"/>
      <c r="K71" s="43"/>
      <c r="L71" s="45"/>
      <c r="M71" s="46"/>
      <c r="N71" s="47"/>
      <c r="O71" s="77"/>
      <c r="P71" s="49"/>
      <c r="Q71" s="49"/>
      <c r="R71" s="49"/>
      <c r="S71" s="49"/>
      <c r="T71" s="49"/>
      <c r="U71" s="49"/>
      <c r="V71" s="50"/>
      <c r="W71" s="49"/>
      <c r="X71" s="49"/>
      <c r="Y71" s="49"/>
      <c r="Z71" s="49"/>
      <c r="AA71" s="49"/>
      <c r="AB71" s="49"/>
    </row>
    <row r="72" spans="1:28" s="51" customFormat="1" ht="57.75" customHeight="1" x14ac:dyDescent="0.2">
      <c r="A72" s="55" t="s">
        <v>306</v>
      </c>
      <c r="B72" s="121" t="s">
        <v>720</v>
      </c>
      <c r="C72" s="122"/>
      <c r="D72" s="122"/>
      <c r="E72" s="122"/>
      <c r="F72" s="123"/>
      <c r="G72" s="56" t="s">
        <v>596</v>
      </c>
      <c r="H72" s="42">
        <v>677</v>
      </c>
      <c r="I72" s="43">
        <v>0.16669999999999999</v>
      </c>
      <c r="J72" s="44">
        <f>SUM(H72*I72)</f>
        <v>112.85589999999999</v>
      </c>
      <c r="K72" s="43">
        <v>8.3000000000000004E-2</v>
      </c>
      <c r="L72" s="45">
        <f>SUM(J72*K72)</f>
        <v>9.3670396999999994</v>
      </c>
      <c r="M72" s="46"/>
      <c r="N72" s="47"/>
      <c r="O72" s="77">
        <v>0</v>
      </c>
      <c r="P72" s="49"/>
      <c r="Q72" s="49"/>
      <c r="R72" s="49"/>
      <c r="S72" s="49"/>
      <c r="T72" s="49"/>
      <c r="U72" s="49"/>
      <c r="V72" s="50"/>
      <c r="W72" s="49"/>
      <c r="X72" s="49"/>
      <c r="Y72" s="49"/>
      <c r="Z72" s="49"/>
      <c r="AA72" s="49"/>
      <c r="AB72" s="49"/>
    </row>
    <row r="73" spans="1:28" s="54" customFormat="1" ht="19.5" customHeight="1" thickBot="1" x14ac:dyDescent="0.25">
      <c r="A73" s="67"/>
      <c r="B73" s="124" t="s">
        <v>215</v>
      </c>
      <c r="C73" s="125"/>
      <c r="D73" s="125"/>
      <c r="E73" s="125"/>
      <c r="F73" s="126"/>
      <c r="G73" s="68"/>
      <c r="H73" s="69"/>
      <c r="I73" s="96"/>
      <c r="J73" s="70">
        <f>SUM(J67:J72)</f>
        <v>176.35589999999999</v>
      </c>
      <c r="K73" s="96"/>
      <c r="L73" s="70">
        <f>SUM(L67:L72)</f>
        <v>9.3670396999999994</v>
      </c>
      <c r="M73" s="113">
        <f>SUM(M67:M72)</f>
        <v>0</v>
      </c>
      <c r="N73" s="78"/>
      <c r="O73" s="70">
        <f>SUM(O64:O70)</f>
        <v>0</v>
      </c>
      <c r="P73" s="52"/>
      <c r="Q73" s="52"/>
      <c r="R73" s="52"/>
      <c r="S73" s="52"/>
      <c r="T73" s="52"/>
      <c r="U73" s="52"/>
      <c r="V73" s="53"/>
      <c r="W73" s="52"/>
      <c r="X73" s="52"/>
      <c r="Y73" s="52"/>
      <c r="Z73" s="52"/>
      <c r="AA73" s="52"/>
      <c r="AB73" s="52"/>
    </row>
    <row r="74" spans="1:28" s="51" customFormat="1" ht="34.15" customHeight="1" x14ac:dyDescent="0.2">
      <c r="A74" s="55"/>
      <c r="B74" s="132" t="s">
        <v>597</v>
      </c>
      <c r="C74" s="127"/>
      <c r="D74" s="127"/>
      <c r="E74" s="127"/>
      <c r="F74" s="128"/>
      <c r="G74" s="56"/>
      <c r="H74" s="42"/>
      <c r="I74" s="43"/>
      <c r="J74" s="44"/>
      <c r="K74" s="43"/>
      <c r="L74" s="45"/>
      <c r="M74" s="46"/>
      <c r="N74" s="47"/>
      <c r="O74" s="48"/>
      <c r="P74" s="49"/>
      <c r="Q74" s="49"/>
      <c r="R74" s="49"/>
      <c r="S74" s="49"/>
      <c r="T74" s="49"/>
      <c r="U74" s="49"/>
      <c r="V74" s="50"/>
      <c r="W74" s="49"/>
      <c r="X74" s="49"/>
      <c r="Y74" s="49"/>
      <c r="Z74" s="49"/>
      <c r="AA74" s="49"/>
      <c r="AB74" s="49"/>
    </row>
    <row r="75" spans="1:28" s="51" customFormat="1" ht="30" customHeight="1" x14ac:dyDescent="0.2">
      <c r="A75" s="55" t="s">
        <v>306</v>
      </c>
      <c r="B75" s="121" t="s">
        <v>598</v>
      </c>
      <c r="C75" s="127"/>
      <c r="D75" s="127"/>
      <c r="E75" s="127"/>
      <c r="F75" s="128"/>
      <c r="G75" s="56" t="s">
        <v>315</v>
      </c>
      <c r="H75" s="42">
        <v>2</v>
      </c>
      <c r="I75" s="43">
        <v>0.16669999999999999</v>
      </c>
      <c r="J75" s="44">
        <f t="shared" ref="J75:J78" si="25">SUM(H75*I75)</f>
        <v>0.33339999999999997</v>
      </c>
      <c r="K75" s="43">
        <v>8.3000000000000004E-2</v>
      </c>
      <c r="L75" s="45">
        <f t="shared" ref="L75:L78" si="26">SUM(J75*K75)</f>
        <v>2.7672200000000001E-2</v>
      </c>
      <c r="M75" s="46"/>
      <c r="N75" s="47"/>
      <c r="O75" s="48">
        <f t="shared" ref="O75:O78" si="27">SUM(M75*N75)</f>
        <v>0</v>
      </c>
      <c r="P75" s="49"/>
      <c r="Q75" s="49"/>
      <c r="R75" s="49"/>
      <c r="S75" s="49"/>
      <c r="T75" s="49"/>
      <c r="U75" s="49"/>
      <c r="V75" s="50"/>
      <c r="W75" s="49"/>
      <c r="X75" s="49"/>
      <c r="Y75" s="49"/>
      <c r="Z75" s="49"/>
      <c r="AA75" s="49"/>
      <c r="AB75" s="49"/>
    </row>
    <row r="76" spans="1:28" s="51" customFormat="1" ht="33.75" customHeight="1" x14ac:dyDescent="0.2">
      <c r="A76" s="120" t="s">
        <v>306</v>
      </c>
      <c r="B76" s="192" t="s">
        <v>919</v>
      </c>
      <c r="C76" s="193"/>
      <c r="D76" s="193"/>
      <c r="E76" s="193"/>
      <c r="F76" s="194"/>
      <c r="G76" s="195" t="s">
        <v>340</v>
      </c>
      <c r="H76" s="42">
        <v>2</v>
      </c>
      <c r="I76" s="43">
        <v>0.16669999999999999</v>
      </c>
      <c r="J76" s="44">
        <f t="shared" si="25"/>
        <v>0.33339999999999997</v>
      </c>
      <c r="K76" s="43">
        <v>8.3000000000000004E-2</v>
      </c>
      <c r="L76" s="45">
        <f t="shared" si="26"/>
        <v>2.7672200000000001E-2</v>
      </c>
      <c r="M76" s="46"/>
      <c r="N76" s="47"/>
      <c r="O76" s="48">
        <v>0</v>
      </c>
      <c r="P76" s="49"/>
      <c r="Q76" s="49"/>
      <c r="R76" s="49"/>
      <c r="S76" s="49"/>
      <c r="T76" s="49"/>
      <c r="U76" s="49"/>
      <c r="V76" s="50"/>
      <c r="W76" s="49"/>
      <c r="X76" s="49"/>
      <c r="Y76" s="49"/>
      <c r="Z76" s="49"/>
      <c r="AA76" s="49"/>
      <c r="AB76" s="49"/>
    </row>
    <row r="77" spans="1:28" s="51" customFormat="1" ht="39" customHeight="1" x14ac:dyDescent="0.2">
      <c r="A77" s="55" t="s">
        <v>306</v>
      </c>
      <c r="B77" s="192" t="s">
        <v>920</v>
      </c>
      <c r="C77" s="193"/>
      <c r="D77" s="193"/>
      <c r="E77" s="193"/>
      <c r="F77" s="194"/>
      <c r="G77" s="195" t="s">
        <v>316</v>
      </c>
      <c r="H77" s="42">
        <v>250</v>
      </c>
      <c r="I77" s="43">
        <v>0.16669999999999999</v>
      </c>
      <c r="J77" s="44">
        <f t="shared" si="25"/>
        <v>41.674999999999997</v>
      </c>
      <c r="K77" s="43">
        <v>8.3000000000000004E-2</v>
      </c>
      <c r="L77" s="45">
        <f t="shared" si="26"/>
        <v>3.459025</v>
      </c>
      <c r="M77" s="46"/>
      <c r="N77" s="47"/>
      <c r="O77" s="48">
        <f t="shared" si="27"/>
        <v>0</v>
      </c>
      <c r="P77" s="49"/>
      <c r="Q77" s="49"/>
      <c r="R77" s="49"/>
      <c r="S77" s="49"/>
      <c r="T77" s="49"/>
      <c r="U77" s="49"/>
      <c r="V77" s="50"/>
      <c r="W77" s="49"/>
      <c r="X77" s="49"/>
      <c r="Y77" s="49"/>
      <c r="Z77" s="49"/>
      <c r="AA77" s="49"/>
      <c r="AB77" s="49"/>
    </row>
    <row r="78" spans="1:28" s="51" customFormat="1" ht="34.5" customHeight="1" x14ac:dyDescent="0.2">
      <c r="A78" s="55" t="s">
        <v>306</v>
      </c>
      <c r="B78" s="121" t="s">
        <v>222</v>
      </c>
      <c r="C78" s="122"/>
      <c r="D78" s="122"/>
      <c r="E78" s="122"/>
      <c r="F78" s="123"/>
      <c r="G78" s="56" t="s">
        <v>317</v>
      </c>
      <c r="H78" s="42">
        <v>45</v>
      </c>
      <c r="I78" s="43">
        <v>0.16669999999999999</v>
      </c>
      <c r="J78" s="44">
        <f t="shared" si="25"/>
        <v>7.5014999999999992</v>
      </c>
      <c r="K78" s="43">
        <v>8.3000000000000004E-2</v>
      </c>
      <c r="L78" s="45">
        <f t="shared" si="26"/>
        <v>0.62262449999999991</v>
      </c>
      <c r="M78" s="46"/>
      <c r="N78" s="47"/>
      <c r="O78" s="48">
        <f t="shared" si="27"/>
        <v>0</v>
      </c>
      <c r="P78" s="49"/>
      <c r="Q78" s="49"/>
      <c r="R78" s="49"/>
      <c r="S78" s="49"/>
      <c r="T78" s="49"/>
      <c r="U78" s="49"/>
      <c r="V78" s="50"/>
      <c r="W78" s="49"/>
      <c r="X78" s="49"/>
      <c r="Y78" s="49"/>
      <c r="Z78" s="49"/>
      <c r="AA78" s="49"/>
      <c r="AB78" s="49"/>
    </row>
    <row r="79" spans="1:28" s="51" customFormat="1" ht="36" customHeight="1" x14ac:dyDescent="0.2">
      <c r="A79" s="55" t="s">
        <v>306</v>
      </c>
      <c r="B79" s="121" t="s">
        <v>224</v>
      </c>
      <c r="C79" s="122"/>
      <c r="D79" s="122"/>
      <c r="E79" s="122"/>
      <c r="F79" s="123"/>
      <c r="G79" s="56" t="s">
        <v>318</v>
      </c>
      <c r="H79" s="42">
        <v>81</v>
      </c>
      <c r="I79" s="43">
        <v>0.16669999999999999</v>
      </c>
      <c r="J79" s="44">
        <f>SUM(H79*I79)</f>
        <v>13.502699999999999</v>
      </c>
      <c r="K79" s="43">
        <v>8.3000000000000004E-2</v>
      </c>
      <c r="L79" s="45">
        <f>SUM(J79*K79)</f>
        <v>1.1207240999999999</v>
      </c>
      <c r="M79" s="46"/>
      <c r="N79" s="47"/>
      <c r="O79" s="48">
        <f>SUM(M79*N79)</f>
        <v>0</v>
      </c>
      <c r="P79" s="49"/>
      <c r="Q79" s="49"/>
      <c r="R79" s="49"/>
      <c r="S79" s="49"/>
      <c r="T79" s="49"/>
      <c r="U79" s="49"/>
      <c r="V79" s="50"/>
      <c r="W79" s="49"/>
      <c r="X79" s="49"/>
      <c r="Y79" s="49"/>
      <c r="Z79" s="49"/>
      <c r="AA79" s="49"/>
      <c r="AB79" s="49"/>
    </row>
    <row r="80" spans="1:28" s="51" customFormat="1" ht="34.5" customHeight="1" x14ac:dyDescent="0.2">
      <c r="A80" s="55" t="s">
        <v>306</v>
      </c>
      <c r="B80" s="121" t="s">
        <v>309</v>
      </c>
      <c r="C80" s="122"/>
      <c r="D80" s="122"/>
      <c r="E80" s="122"/>
      <c r="F80" s="123"/>
      <c r="G80" s="56" t="s">
        <v>319</v>
      </c>
      <c r="H80" s="42">
        <v>15</v>
      </c>
      <c r="I80" s="43">
        <v>0.16669999999999999</v>
      </c>
      <c r="J80" s="44">
        <f>SUM(H80*I80)</f>
        <v>2.5004999999999997</v>
      </c>
      <c r="K80" s="43">
        <v>8.3000000000000004E-2</v>
      </c>
      <c r="L80" s="45">
        <f>SUM(J80*K80)</f>
        <v>0.20754149999999999</v>
      </c>
      <c r="M80" s="46"/>
      <c r="N80" s="47"/>
      <c r="O80" s="48">
        <f>SUM(M80*N80)</f>
        <v>0</v>
      </c>
      <c r="P80" s="49"/>
      <c r="Q80" s="49"/>
      <c r="R80" s="49"/>
      <c r="S80" s="49"/>
      <c r="T80" s="49"/>
      <c r="U80" s="49"/>
      <c r="V80" s="50"/>
      <c r="W80" s="49"/>
      <c r="X80" s="49"/>
      <c r="Y80" s="49"/>
      <c r="Z80" s="49"/>
      <c r="AA80" s="49"/>
      <c r="AB80" s="49"/>
    </row>
    <row r="81" spans="1:28" s="51" customFormat="1" ht="38.25" customHeight="1" x14ac:dyDescent="0.2">
      <c r="A81" s="55" t="s">
        <v>306</v>
      </c>
      <c r="B81" s="121" t="s">
        <v>310</v>
      </c>
      <c r="C81" s="127"/>
      <c r="D81" s="127"/>
      <c r="E81" s="127"/>
      <c r="F81" s="128"/>
      <c r="G81" s="56" t="s">
        <v>320</v>
      </c>
      <c r="H81" s="42">
        <v>32</v>
      </c>
      <c r="I81" s="43">
        <v>0.16669999999999999</v>
      </c>
      <c r="J81" s="44">
        <f>SUM(H81*I81)</f>
        <v>5.3343999999999996</v>
      </c>
      <c r="K81" s="43">
        <v>8.3000000000000004E-2</v>
      </c>
      <c r="L81" s="45">
        <f>SUM(J81*K81)</f>
        <v>0.44275520000000002</v>
      </c>
      <c r="M81" s="46"/>
      <c r="N81" s="47"/>
      <c r="O81" s="48">
        <f>SUM(M81*N81)</f>
        <v>0</v>
      </c>
      <c r="P81" s="49"/>
      <c r="Q81" s="49"/>
      <c r="R81" s="49"/>
      <c r="S81" s="49"/>
      <c r="T81" s="49"/>
      <c r="U81" s="49"/>
      <c r="V81" s="50"/>
      <c r="W81" s="49"/>
      <c r="X81" s="49"/>
      <c r="Y81" s="49"/>
      <c r="Z81" s="49"/>
      <c r="AA81" s="49"/>
      <c r="AB81" s="49"/>
    </row>
    <row r="82" spans="1:28" s="54" customFormat="1" ht="18.75" customHeight="1" thickBot="1" x14ac:dyDescent="0.25">
      <c r="A82" s="67"/>
      <c r="B82" s="124" t="s">
        <v>215</v>
      </c>
      <c r="C82" s="125"/>
      <c r="D82" s="125"/>
      <c r="E82" s="125"/>
      <c r="F82" s="126"/>
      <c r="G82" s="68"/>
      <c r="H82" s="69"/>
      <c r="I82" s="96"/>
      <c r="J82" s="70">
        <f>SUM(J74:J81)</f>
        <v>71.180899999999994</v>
      </c>
      <c r="K82" s="70"/>
      <c r="L82" s="70">
        <f>SUM(L74:L81)</f>
        <v>5.9080146999999998</v>
      </c>
      <c r="M82" s="70">
        <f>SUM(M74:M81)</f>
        <v>0</v>
      </c>
      <c r="N82" s="70"/>
      <c r="O82" s="70">
        <f>SUM(O71:O79)</f>
        <v>0</v>
      </c>
      <c r="P82" s="52"/>
      <c r="Q82" s="52"/>
      <c r="R82" s="52"/>
      <c r="S82" s="52"/>
      <c r="T82" s="52"/>
      <c r="U82" s="52"/>
      <c r="V82" s="53"/>
      <c r="W82" s="52"/>
      <c r="X82" s="52"/>
      <c r="Y82" s="52"/>
      <c r="Z82" s="52"/>
      <c r="AA82" s="52"/>
      <c r="AB82" s="52"/>
    </row>
    <row r="83" spans="1:28" s="51" customFormat="1" ht="37.5" customHeight="1" x14ac:dyDescent="0.2">
      <c r="A83" s="55" t="s">
        <v>306</v>
      </c>
      <c r="B83" s="121" t="s">
        <v>281</v>
      </c>
      <c r="C83" s="122"/>
      <c r="D83" s="122"/>
      <c r="E83" s="122"/>
      <c r="F83" s="123"/>
      <c r="G83" s="56" t="s">
        <v>321</v>
      </c>
      <c r="H83" s="42">
        <v>15</v>
      </c>
      <c r="I83" s="43">
        <v>0.16669999999999999</v>
      </c>
      <c r="J83" s="44">
        <f t="shared" ref="J83:J86" si="28">SUM(H83*I83)</f>
        <v>2.5004999999999997</v>
      </c>
      <c r="K83" s="43">
        <v>8.3000000000000004E-2</v>
      </c>
      <c r="L83" s="45">
        <f t="shared" ref="L83:L86" si="29">SUM(J83*K83)</f>
        <v>0.20754149999999999</v>
      </c>
      <c r="M83" s="46"/>
      <c r="N83" s="47"/>
      <c r="O83" s="48">
        <f t="shared" ref="O83:O86" si="30">SUM(M83*N83)</f>
        <v>0</v>
      </c>
      <c r="P83" s="49"/>
      <c r="Q83" s="49"/>
      <c r="R83" s="49"/>
      <c r="S83" s="49"/>
      <c r="T83" s="49"/>
      <c r="U83" s="49"/>
      <c r="V83" s="50"/>
      <c r="W83" s="49"/>
      <c r="X83" s="49"/>
      <c r="Y83" s="49"/>
      <c r="Z83" s="49"/>
      <c r="AA83" s="49"/>
      <c r="AB83" s="49"/>
    </row>
    <row r="84" spans="1:28" s="51" customFormat="1" ht="37.5" customHeight="1" x14ac:dyDescent="0.2">
      <c r="A84" s="55" t="s">
        <v>306</v>
      </c>
      <c r="B84" s="121" t="s">
        <v>312</v>
      </c>
      <c r="C84" s="122"/>
      <c r="D84" s="122"/>
      <c r="E84" s="122"/>
      <c r="F84" s="123"/>
      <c r="G84" s="56" t="s">
        <v>322</v>
      </c>
      <c r="H84" s="42">
        <v>18</v>
      </c>
      <c r="I84" s="43">
        <v>0.1</v>
      </c>
      <c r="J84" s="44">
        <f t="shared" si="28"/>
        <v>1.8</v>
      </c>
      <c r="K84" s="43">
        <v>8.3000000000000004E-2</v>
      </c>
      <c r="L84" s="45">
        <f t="shared" si="29"/>
        <v>0.14940000000000001</v>
      </c>
      <c r="M84" s="46"/>
      <c r="N84" s="47"/>
      <c r="O84" s="48">
        <f t="shared" si="30"/>
        <v>0</v>
      </c>
      <c r="P84" s="49"/>
      <c r="Q84" s="49"/>
      <c r="R84" s="49"/>
      <c r="S84" s="49"/>
      <c r="T84" s="49"/>
      <c r="U84" s="49"/>
      <c r="V84" s="50"/>
      <c r="W84" s="49"/>
      <c r="X84" s="49"/>
      <c r="Y84" s="49"/>
      <c r="Z84" s="49"/>
      <c r="AA84" s="49"/>
      <c r="AB84" s="49"/>
    </row>
    <row r="85" spans="1:28" s="51" customFormat="1" ht="37.5" customHeight="1" x14ac:dyDescent="0.2">
      <c r="A85" s="55" t="s">
        <v>306</v>
      </c>
      <c r="B85" s="121" t="s">
        <v>300</v>
      </c>
      <c r="C85" s="122"/>
      <c r="D85" s="122"/>
      <c r="E85" s="122"/>
      <c r="F85" s="123"/>
      <c r="G85" s="56" t="s">
        <v>323</v>
      </c>
      <c r="H85" s="42">
        <v>48</v>
      </c>
      <c r="I85" s="43">
        <v>0.16669999999999999</v>
      </c>
      <c r="J85" s="44">
        <f t="shared" si="28"/>
        <v>8.0015999999999998</v>
      </c>
      <c r="K85" s="43">
        <v>8.3000000000000004E-2</v>
      </c>
      <c r="L85" s="45">
        <f t="shared" si="29"/>
        <v>0.66413279999999997</v>
      </c>
      <c r="M85" s="46"/>
      <c r="N85" s="47"/>
      <c r="O85" s="48">
        <f t="shared" si="30"/>
        <v>0</v>
      </c>
      <c r="P85" s="49"/>
      <c r="Q85" s="49"/>
      <c r="R85" s="49"/>
      <c r="S85" s="49"/>
      <c r="T85" s="49"/>
      <c r="U85" s="49"/>
      <c r="V85" s="50"/>
      <c r="W85" s="49"/>
      <c r="X85" s="49"/>
      <c r="Y85" s="49"/>
      <c r="Z85" s="49"/>
      <c r="AA85" s="49"/>
      <c r="AB85" s="49"/>
    </row>
    <row r="86" spans="1:28" s="51" customFormat="1" ht="37.5" customHeight="1" x14ac:dyDescent="0.2">
      <c r="A86" s="55" t="s">
        <v>306</v>
      </c>
      <c r="B86" s="121" t="s">
        <v>313</v>
      </c>
      <c r="C86" s="122"/>
      <c r="D86" s="122"/>
      <c r="E86" s="122"/>
      <c r="F86" s="123"/>
      <c r="G86" s="56" t="s">
        <v>324</v>
      </c>
      <c r="H86" s="42">
        <v>10</v>
      </c>
      <c r="I86" s="43">
        <v>0.16669999999999999</v>
      </c>
      <c r="J86" s="44">
        <f t="shared" si="28"/>
        <v>1.6669999999999998</v>
      </c>
      <c r="K86" s="43">
        <v>8.3000000000000004E-2</v>
      </c>
      <c r="L86" s="45">
        <f t="shared" si="29"/>
        <v>0.13836099999999998</v>
      </c>
      <c r="M86" s="46"/>
      <c r="N86" s="47"/>
      <c r="O86" s="48">
        <f t="shared" si="30"/>
        <v>0</v>
      </c>
      <c r="P86" s="49"/>
      <c r="Q86" s="49"/>
      <c r="R86" s="49"/>
      <c r="S86" s="49"/>
      <c r="T86" s="49"/>
      <c r="U86" s="49"/>
      <c r="V86" s="50"/>
      <c r="W86" s="49"/>
      <c r="X86" s="49"/>
      <c r="Y86" s="49"/>
      <c r="Z86" s="49"/>
      <c r="AA86" s="49"/>
      <c r="AB86" s="49"/>
    </row>
    <row r="87" spans="1:28" s="51" customFormat="1" ht="37.5" customHeight="1" x14ac:dyDescent="0.2">
      <c r="A87" s="55" t="s">
        <v>306</v>
      </c>
      <c r="B87" s="121" t="s">
        <v>314</v>
      </c>
      <c r="C87" s="122"/>
      <c r="D87" s="122"/>
      <c r="E87" s="122"/>
      <c r="F87" s="123"/>
      <c r="G87" s="56" t="s">
        <v>334</v>
      </c>
      <c r="H87" s="42">
        <v>2</v>
      </c>
      <c r="I87" s="43">
        <v>0.16669999999999999</v>
      </c>
      <c r="J87" s="44">
        <f>SUM(H87*I87)</f>
        <v>0.33339999999999997</v>
      </c>
      <c r="K87" s="43">
        <v>8.3000000000000004E-2</v>
      </c>
      <c r="L87" s="45">
        <f>SUM(J87*K87)</f>
        <v>2.7672200000000001E-2</v>
      </c>
      <c r="M87" s="46"/>
      <c r="N87" s="47"/>
      <c r="O87" s="48">
        <f>SUM(M87*N87)</f>
        <v>0</v>
      </c>
      <c r="P87" s="49"/>
      <c r="Q87" s="49"/>
      <c r="R87" s="49"/>
      <c r="S87" s="49"/>
      <c r="T87" s="49"/>
      <c r="U87" s="49"/>
      <c r="V87" s="50"/>
      <c r="W87" s="49"/>
      <c r="X87" s="49"/>
      <c r="Y87" s="49"/>
      <c r="Z87" s="49"/>
      <c r="AA87" s="49"/>
      <c r="AB87" s="49"/>
    </row>
    <row r="88" spans="1:28" s="51" customFormat="1" ht="37.5" customHeight="1" x14ac:dyDescent="0.2">
      <c r="A88" s="55" t="s">
        <v>306</v>
      </c>
      <c r="B88" s="121" t="s">
        <v>274</v>
      </c>
      <c r="C88" s="122"/>
      <c r="D88" s="122"/>
      <c r="E88" s="122"/>
      <c r="F88" s="123"/>
      <c r="G88" s="56" t="s">
        <v>335</v>
      </c>
      <c r="H88" s="42">
        <v>1</v>
      </c>
      <c r="I88" s="43">
        <v>0.1</v>
      </c>
      <c r="J88" s="44">
        <f>SUM(H88*I88)</f>
        <v>0.1</v>
      </c>
      <c r="K88" s="43">
        <v>8.3000000000000004E-2</v>
      </c>
      <c r="L88" s="45">
        <f>SUM(J88*K88)</f>
        <v>8.3000000000000001E-3</v>
      </c>
      <c r="M88" s="46"/>
      <c r="N88" s="47"/>
      <c r="O88" s="48">
        <f>SUM(M88*N88)</f>
        <v>0</v>
      </c>
      <c r="P88" s="49"/>
      <c r="Q88" s="49"/>
      <c r="R88" s="49"/>
      <c r="S88" s="49"/>
      <c r="T88" s="49"/>
      <c r="U88" s="49"/>
      <c r="V88" s="50"/>
      <c r="W88" s="49"/>
      <c r="X88" s="49"/>
      <c r="Y88" s="49"/>
      <c r="Z88" s="49"/>
      <c r="AA88" s="49"/>
      <c r="AB88" s="49"/>
    </row>
    <row r="89" spans="1:28" s="54" customFormat="1" ht="19.5" customHeight="1" thickBot="1" x14ac:dyDescent="0.25">
      <c r="A89" s="67"/>
      <c r="B89" s="124" t="s">
        <v>215</v>
      </c>
      <c r="C89" s="125"/>
      <c r="D89" s="125"/>
      <c r="E89" s="125"/>
      <c r="F89" s="126"/>
      <c r="G89" s="68"/>
      <c r="H89" s="69"/>
      <c r="I89" s="96"/>
      <c r="J89" s="70">
        <f>SUM(J83:J88)</f>
        <v>14.402499999999998</v>
      </c>
      <c r="K89" s="96"/>
      <c r="L89" s="70">
        <f>SUM(L83:L88)</f>
        <v>1.1954075</v>
      </c>
      <c r="M89" s="70">
        <f>SUM(M83:M88)</f>
        <v>0</v>
      </c>
      <c r="N89" s="70"/>
      <c r="O89" s="70">
        <f>SUM(O80:O87)</f>
        <v>0</v>
      </c>
      <c r="P89" s="52"/>
      <c r="Q89" s="52"/>
      <c r="R89" s="52"/>
      <c r="S89" s="52"/>
      <c r="T89" s="52"/>
      <c r="U89" s="52"/>
      <c r="V89" s="53"/>
      <c r="W89" s="52"/>
      <c r="X89" s="52"/>
      <c r="Y89" s="52"/>
      <c r="Z89" s="52"/>
      <c r="AA89" s="52"/>
      <c r="AB89" s="52"/>
    </row>
    <row r="90" spans="1:28" s="54" customFormat="1" ht="32.25" customHeight="1" x14ac:dyDescent="0.2">
      <c r="A90" s="79" t="s">
        <v>580</v>
      </c>
      <c r="B90" s="147" t="s">
        <v>599</v>
      </c>
      <c r="C90" s="148"/>
      <c r="D90" s="148"/>
      <c r="E90" s="148"/>
      <c r="F90" s="149"/>
      <c r="G90" s="72"/>
      <c r="H90" s="73"/>
      <c r="I90" s="97"/>
      <c r="J90" s="80"/>
      <c r="K90" s="97"/>
      <c r="L90" s="81"/>
      <c r="M90" s="74"/>
      <c r="N90" s="75"/>
      <c r="O90" s="76"/>
      <c r="P90" s="52"/>
      <c r="Q90" s="52"/>
      <c r="R90" s="52"/>
      <c r="S90" s="52"/>
      <c r="T90" s="52"/>
      <c r="U90" s="52"/>
      <c r="V90" s="53"/>
      <c r="W90" s="52"/>
      <c r="X90" s="52"/>
      <c r="Y90" s="52"/>
      <c r="Z90" s="52"/>
      <c r="AA90" s="52"/>
      <c r="AB90" s="52"/>
    </row>
    <row r="91" spans="1:28" s="51" customFormat="1" ht="47.25" customHeight="1" x14ac:dyDescent="0.2">
      <c r="A91" s="55" t="s">
        <v>811</v>
      </c>
      <c r="B91" s="121" t="s">
        <v>600</v>
      </c>
      <c r="C91" s="127"/>
      <c r="D91" s="127"/>
      <c r="E91" s="127"/>
      <c r="F91" s="128"/>
      <c r="G91" s="56" t="s">
        <v>601</v>
      </c>
      <c r="H91" s="42">
        <v>425</v>
      </c>
      <c r="I91" s="43">
        <v>0.16669999999999999</v>
      </c>
      <c r="J91" s="44">
        <f t="shared" ref="J91:J98" si="31">SUM(H91*I91)</f>
        <v>70.847499999999997</v>
      </c>
      <c r="K91" s="43">
        <v>0.25</v>
      </c>
      <c r="L91" s="45">
        <f t="shared" ref="L91:L98" si="32">SUM(J91*K91)</f>
        <v>17.711874999999999</v>
      </c>
      <c r="M91" s="46"/>
      <c r="N91" s="47"/>
      <c r="O91" s="48">
        <f t="shared" ref="O91:O98" si="33">SUM(M91*N91)</f>
        <v>0</v>
      </c>
      <c r="P91" s="49"/>
      <c r="Q91" s="49"/>
      <c r="R91" s="49"/>
      <c r="S91" s="49"/>
      <c r="T91" s="49"/>
      <c r="U91" s="49"/>
      <c r="V91" s="50"/>
      <c r="W91" s="49"/>
      <c r="X91" s="49"/>
      <c r="Y91" s="49"/>
      <c r="Z91" s="49"/>
      <c r="AA91" s="49"/>
      <c r="AB91" s="49"/>
    </row>
    <row r="92" spans="1:28" s="51" customFormat="1" ht="47.25" customHeight="1" x14ac:dyDescent="0.2">
      <c r="A92" s="55" t="s">
        <v>811</v>
      </c>
      <c r="B92" s="121" t="s">
        <v>602</v>
      </c>
      <c r="C92" s="127"/>
      <c r="D92" s="127"/>
      <c r="E92" s="127"/>
      <c r="F92" s="128"/>
      <c r="G92" s="56" t="s">
        <v>603</v>
      </c>
      <c r="H92" s="42">
        <v>425</v>
      </c>
      <c r="I92" s="43">
        <v>0.16669999999999999</v>
      </c>
      <c r="J92" s="44">
        <f t="shared" si="31"/>
        <v>70.847499999999997</v>
      </c>
      <c r="K92" s="43">
        <v>0.25</v>
      </c>
      <c r="L92" s="45">
        <f t="shared" si="32"/>
        <v>17.711874999999999</v>
      </c>
      <c r="M92" s="46"/>
      <c r="N92" s="47"/>
      <c r="O92" s="48"/>
      <c r="P92" s="49"/>
      <c r="Q92" s="49"/>
      <c r="R92" s="49"/>
      <c r="S92" s="49"/>
      <c r="T92" s="49"/>
      <c r="U92" s="49"/>
      <c r="V92" s="50"/>
      <c r="W92" s="49"/>
      <c r="X92" s="49"/>
      <c r="Y92" s="49"/>
      <c r="Z92" s="49"/>
      <c r="AA92" s="49"/>
      <c r="AB92" s="49"/>
    </row>
    <row r="93" spans="1:28" s="51" customFormat="1" ht="47.25" customHeight="1" x14ac:dyDescent="0.2">
      <c r="A93" s="55" t="s">
        <v>812</v>
      </c>
      <c r="B93" s="192" t="s">
        <v>389</v>
      </c>
      <c r="C93" s="193"/>
      <c r="D93" s="193"/>
      <c r="E93" s="193"/>
      <c r="F93" s="194"/>
      <c r="G93" s="195" t="s">
        <v>388</v>
      </c>
      <c r="H93" s="42">
        <v>500</v>
      </c>
      <c r="I93" s="43">
        <v>0.16669999999999999</v>
      </c>
      <c r="J93" s="44">
        <f>SUM(H93*I93)</f>
        <v>83.35</v>
      </c>
      <c r="K93" s="43">
        <v>0.33</v>
      </c>
      <c r="L93" s="45">
        <f>SUM(J93*K93)</f>
        <v>27.505499999999998</v>
      </c>
      <c r="M93" s="46"/>
      <c r="N93" s="47"/>
      <c r="O93" s="48">
        <f>SUM(M93*N93)</f>
        <v>0</v>
      </c>
      <c r="P93" s="49"/>
      <c r="Q93" s="49"/>
      <c r="R93" s="49"/>
      <c r="S93" s="49"/>
      <c r="T93" s="49"/>
      <c r="U93" s="49"/>
      <c r="V93" s="50"/>
      <c r="W93" s="49"/>
      <c r="X93" s="49"/>
      <c r="Y93" s="49"/>
      <c r="Z93" s="49"/>
      <c r="AA93" s="49"/>
      <c r="AB93" s="49"/>
    </row>
    <row r="94" spans="1:28" s="51" customFormat="1" ht="47.25" customHeight="1" x14ac:dyDescent="0.2">
      <c r="A94" s="55" t="s">
        <v>336</v>
      </c>
      <c r="B94" s="192" t="s">
        <v>337</v>
      </c>
      <c r="C94" s="193"/>
      <c r="D94" s="193"/>
      <c r="E94" s="193"/>
      <c r="F94" s="194"/>
      <c r="G94" s="195" t="s">
        <v>339</v>
      </c>
      <c r="H94" s="42">
        <v>2</v>
      </c>
      <c r="I94" s="43">
        <v>0.16669999999999999</v>
      </c>
      <c r="J94" s="44">
        <f>SUM(H94*I94)</f>
        <v>0.33339999999999997</v>
      </c>
      <c r="K94" s="43">
        <v>0.33</v>
      </c>
      <c r="L94" s="45">
        <f>SUM(J94*K94)</f>
        <v>0.11002199999999999</v>
      </c>
      <c r="M94" s="46"/>
      <c r="N94" s="47"/>
      <c r="O94" s="48">
        <f>SUM(M94*N94)</f>
        <v>0</v>
      </c>
      <c r="P94" s="49"/>
      <c r="Q94" s="49"/>
      <c r="R94" s="49"/>
      <c r="S94" s="49"/>
      <c r="T94" s="49"/>
      <c r="U94" s="49"/>
      <c r="V94" s="50"/>
      <c r="W94" s="49"/>
      <c r="X94" s="49"/>
      <c r="Y94" s="49"/>
      <c r="Z94" s="49"/>
      <c r="AA94" s="49"/>
      <c r="AB94" s="49"/>
    </row>
    <row r="95" spans="1:28" s="51" customFormat="1" ht="47.25" customHeight="1" x14ac:dyDescent="0.2">
      <c r="A95" s="55" t="s">
        <v>336</v>
      </c>
      <c r="B95" s="121" t="s">
        <v>338</v>
      </c>
      <c r="C95" s="122"/>
      <c r="D95" s="122"/>
      <c r="E95" s="122"/>
      <c r="F95" s="123"/>
      <c r="G95" s="56" t="s">
        <v>340</v>
      </c>
      <c r="H95" s="42">
        <v>2</v>
      </c>
      <c r="I95" s="43">
        <v>0.16669999999999999</v>
      </c>
      <c r="J95" s="44">
        <f>SUM(H95*I95)</f>
        <v>0.33339999999999997</v>
      </c>
      <c r="K95" s="43">
        <v>8.3000000000000004E-2</v>
      </c>
      <c r="L95" s="45">
        <f>SUM(J95*K95)</f>
        <v>2.7672200000000001E-2</v>
      </c>
      <c r="M95" s="46"/>
      <c r="N95" s="47"/>
      <c r="O95" s="48">
        <f>SUM(M95*N95)</f>
        <v>0</v>
      </c>
      <c r="P95" s="49"/>
      <c r="Q95" s="49"/>
      <c r="R95" s="49"/>
      <c r="S95" s="49"/>
      <c r="T95" s="49"/>
      <c r="U95" s="49"/>
      <c r="V95" s="50"/>
      <c r="W95" s="49"/>
      <c r="X95" s="49"/>
      <c r="Y95" s="49"/>
      <c r="Z95" s="49"/>
      <c r="AA95" s="49"/>
      <c r="AB95" s="49"/>
    </row>
    <row r="96" spans="1:28" s="54" customFormat="1" ht="19.5" customHeight="1" thickBot="1" x14ac:dyDescent="0.25">
      <c r="A96" s="67"/>
      <c r="B96" s="124" t="s">
        <v>215</v>
      </c>
      <c r="C96" s="125"/>
      <c r="D96" s="125"/>
      <c r="E96" s="125"/>
      <c r="F96" s="126"/>
      <c r="G96" s="68"/>
      <c r="H96" s="69"/>
      <c r="I96" s="96"/>
      <c r="J96" s="70">
        <f>SUM(J90:J95)</f>
        <v>225.71180000000001</v>
      </c>
      <c r="K96" s="96"/>
      <c r="L96" s="70">
        <f>SUM(L90:L95)</f>
        <v>63.066944199999995</v>
      </c>
      <c r="M96" s="70">
        <f>SUM(M90:M95)</f>
        <v>0</v>
      </c>
      <c r="N96" s="70"/>
      <c r="O96" s="70">
        <f>SUM(O88:O93)</f>
        <v>0</v>
      </c>
      <c r="P96" s="52"/>
      <c r="Q96" s="52"/>
      <c r="R96" s="52"/>
      <c r="S96" s="52"/>
      <c r="T96" s="52"/>
      <c r="U96" s="52"/>
      <c r="V96" s="53"/>
      <c r="W96" s="52"/>
      <c r="X96" s="52"/>
      <c r="Y96" s="52"/>
      <c r="Z96" s="52"/>
      <c r="AA96" s="52"/>
      <c r="AB96" s="52"/>
    </row>
    <row r="97" spans="1:28" s="51" customFormat="1" ht="46.5" customHeight="1" x14ac:dyDescent="0.2">
      <c r="A97" s="55" t="s">
        <v>341</v>
      </c>
      <c r="B97" s="121" t="s">
        <v>342</v>
      </c>
      <c r="C97" s="122"/>
      <c r="D97" s="122"/>
      <c r="E97" s="122"/>
      <c r="F97" s="123"/>
      <c r="G97" s="56" t="s">
        <v>345</v>
      </c>
      <c r="H97" s="42">
        <v>267</v>
      </c>
      <c r="I97" s="43">
        <v>0.16669999999999999</v>
      </c>
      <c r="J97" s="44">
        <f t="shared" si="31"/>
        <v>44.508899999999997</v>
      </c>
      <c r="K97" s="43">
        <v>0.33</v>
      </c>
      <c r="L97" s="45">
        <f t="shared" si="32"/>
        <v>14.687937</v>
      </c>
      <c r="M97" s="46"/>
      <c r="N97" s="47"/>
      <c r="O97" s="48">
        <f t="shared" si="33"/>
        <v>0</v>
      </c>
      <c r="P97" s="49"/>
      <c r="Q97" s="49"/>
      <c r="R97" s="49"/>
      <c r="S97" s="49"/>
      <c r="T97" s="49"/>
      <c r="U97" s="49"/>
      <c r="V97" s="50"/>
      <c r="W97" s="49"/>
      <c r="X97" s="49"/>
      <c r="Y97" s="49"/>
      <c r="Z97" s="49"/>
      <c r="AA97" s="49"/>
      <c r="AB97" s="49"/>
    </row>
    <row r="98" spans="1:28" s="51" customFormat="1" ht="46.5" customHeight="1" x14ac:dyDescent="0.2">
      <c r="A98" s="55" t="s">
        <v>341</v>
      </c>
      <c r="B98" s="121" t="s">
        <v>604</v>
      </c>
      <c r="C98" s="122"/>
      <c r="D98" s="122"/>
      <c r="E98" s="122"/>
      <c r="F98" s="123"/>
      <c r="G98" s="56" t="s">
        <v>344</v>
      </c>
      <c r="H98" s="42">
        <v>2</v>
      </c>
      <c r="I98" s="43">
        <v>0.16669999999999999</v>
      </c>
      <c r="J98" s="44">
        <f t="shared" si="31"/>
        <v>0.33339999999999997</v>
      </c>
      <c r="K98" s="43">
        <v>0.33</v>
      </c>
      <c r="L98" s="45">
        <f t="shared" si="32"/>
        <v>0.11002199999999999</v>
      </c>
      <c r="M98" s="46"/>
      <c r="N98" s="47"/>
      <c r="O98" s="48">
        <f t="shared" si="33"/>
        <v>0</v>
      </c>
      <c r="P98" s="49"/>
      <c r="Q98" s="49"/>
      <c r="R98" s="49"/>
      <c r="S98" s="49"/>
      <c r="T98" s="49"/>
      <c r="U98" s="49"/>
      <c r="V98" s="50"/>
      <c r="W98" s="49"/>
      <c r="X98" s="49"/>
      <c r="Y98" s="49"/>
      <c r="Z98" s="49"/>
      <c r="AA98" s="49"/>
      <c r="AB98" s="49"/>
    </row>
    <row r="99" spans="1:28" s="51" customFormat="1" ht="46.5" customHeight="1" x14ac:dyDescent="0.2">
      <c r="A99" s="55" t="s">
        <v>341</v>
      </c>
      <c r="B99" s="121" t="s">
        <v>343</v>
      </c>
      <c r="C99" s="122"/>
      <c r="D99" s="122"/>
      <c r="E99" s="122"/>
      <c r="F99" s="123"/>
      <c r="G99" s="56" t="s">
        <v>402</v>
      </c>
      <c r="H99" s="42">
        <v>2</v>
      </c>
      <c r="I99" s="43">
        <v>0.16669999999999999</v>
      </c>
      <c r="J99" s="44">
        <f>SUM(H99*I99)</f>
        <v>0.33339999999999997</v>
      </c>
      <c r="K99" s="43">
        <v>8.3000000000000004E-2</v>
      </c>
      <c r="L99" s="45">
        <f>SUM(J99*K99)</f>
        <v>2.7672200000000001E-2</v>
      </c>
      <c r="M99" s="46"/>
      <c r="N99" s="47"/>
      <c r="O99" s="48">
        <f>SUM(M99*N99)</f>
        <v>0</v>
      </c>
      <c r="P99" s="49"/>
      <c r="Q99" s="49"/>
      <c r="R99" s="49"/>
      <c r="S99" s="49"/>
      <c r="T99" s="49"/>
      <c r="U99" s="49"/>
      <c r="V99" s="50"/>
      <c r="W99" s="49"/>
      <c r="X99" s="49"/>
      <c r="Y99" s="49"/>
      <c r="Z99" s="49"/>
      <c r="AA99" s="49"/>
      <c r="AB99" s="49"/>
    </row>
    <row r="100" spans="1:28" s="51" customFormat="1" ht="46.5" customHeight="1" x14ac:dyDescent="0.2">
      <c r="A100" s="55" t="s">
        <v>814</v>
      </c>
      <c r="B100" s="121" t="s">
        <v>347</v>
      </c>
      <c r="C100" s="122"/>
      <c r="D100" s="122"/>
      <c r="E100" s="122"/>
      <c r="F100" s="123"/>
      <c r="G100" s="56" t="s">
        <v>346</v>
      </c>
      <c r="H100" s="42">
        <v>185</v>
      </c>
      <c r="I100" s="43">
        <v>0.16669999999999999</v>
      </c>
      <c r="J100" s="44">
        <f t="shared" ref="J100:J105" si="34">SUM(H100*I100)</f>
        <v>30.839499999999997</v>
      </c>
      <c r="K100" s="43">
        <v>0.33</v>
      </c>
      <c r="L100" s="45">
        <f t="shared" ref="L100:L105" si="35">SUM(J100*K100)</f>
        <v>10.177035</v>
      </c>
      <c r="M100" s="46"/>
      <c r="N100" s="47"/>
      <c r="O100" s="48">
        <f t="shared" ref="O100:O105" si="36">SUM(M100*N100)</f>
        <v>0</v>
      </c>
      <c r="P100" s="49"/>
      <c r="Q100" s="49"/>
      <c r="R100" s="49"/>
      <c r="S100" s="49"/>
      <c r="T100" s="49"/>
      <c r="U100" s="49"/>
      <c r="V100" s="50"/>
      <c r="W100" s="49"/>
      <c r="X100" s="49"/>
      <c r="Y100" s="49"/>
      <c r="Z100" s="49"/>
      <c r="AA100" s="49"/>
      <c r="AB100" s="49"/>
    </row>
    <row r="101" spans="1:28" s="51" customFormat="1" ht="46.5" customHeight="1" x14ac:dyDescent="0.2">
      <c r="A101" s="55" t="s">
        <v>814</v>
      </c>
      <c r="B101" s="121" t="s">
        <v>348</v>
      </c>
      <c r="C101" s="122"/>
      <c r="D101" s="122"/>
      <c r="E101" s="122"/>
      <c r="F101" s="123"/>
      <c r="G101" s="56" t="s">
        <v>349</v>
      </c>
      <c r="H101" s="42">
        <v>2</v>
      </c>
      <c r="I101" s="43">
        <v>0.16669999999999999</v>
      </c>
      <c r="J101" s="44">
        <f>SUM(H101*I101)</f>
        <v>0.33339999999999997</v>
      </c>
      <c r="K101" s="43">
        <v>0.33</v>
      </c>
      <c r="L101" s="45">
        <f>SUM(J101*K101)</f>
        <v>0.11002199999999999</v>
      </c>
      <c r="M101" s="46"/>
      <c r="N101" s="47"/>
      <c r="O101" s="48">
        <f>SUM(M101*N101)</f>
        <v>0</v>
      </c>
      <c r="P101" s="49"/>
      <c r="Q101" s="49"/>
      <c r="R101" s="49"/>
      <c r="S101" s="49"/>
      <c r="T101" s="49"/>
      <c r="U101" s="49"/>
      <c r="V101" s="50"/>
      <c r="W101" s="49"/>
      <c r="X101" s="49"/>
      <c r="Y101" s="49"/>
      <c r="Z101" s="49"/>
      <c r="AA101" s="49"/>
      <c r="AB101" s="49"/>
    </row>
    <row r="102" spans="1:28" s="51" customFormat="1" ht="46.5" customHeight="1" x14ac:dyDescent="0.2">
      <c r="A102" s="55" t="s">
        <v>814</v>
      </c>
      <c r="B102" s="121" t="s">
        <v>350</v>
      </c>
      <c r="C102" s="122"/>
      <c r="D102" s="122"/>
      <c r="E102" s="122"/>
      <c r="F102" s="123"/>
      <c r="G102" s="56" t="s">
        <v>351</v>
      </c>
      <c r="H102" s="42">
        <v>2</v>
      </c>
      <c r="I102" s="43">
        <v>0.16669999999999999</v>
      </c>
      <c r="J102" s="44">
        <f>SUM(H102*I102)</f>
        <v>0.33339999999999997</v>
      </c>
      <c r="K102" s="43">
        <v>8.3000000000000004E-2</v>
      </c>
      <c r="L102" s="45">
        <f>SUM(J102*K102)</f>
        <v>2.7672200000000001E-2</v>
      </c>
      <c r="M102" s="46"/>
      <c r="N102" s="47"/>
      <c r="O102" s="48">
        <f>SUM(M102*N102)</f>
        <v>0</v>
      </c>
      <c r="P102" s="49"/>
      <c r="Q102" s="49"/>
      <c r="R102" s="49"/>
      <c r="S102" s="49"/>
      <c r="T102" s="49"/>
      <c r="U102" s="49"/>
      <c r="V102" s="50"/>
      <c r="W102" s="49"/>
      <c r="X102" s="49"/>
      <c r="Y102" s="49"/>
      <c r="Z102" s="49"/>
      <c r="AA102" s="49"/>
      <c r="AB102" s="49"/>
    </row>
    <row r="103" spans="1:28" s="54" customFormat="1" ht="19.5" customHeight="1" thickBot="1" x14ac:dyDescent="0.25">
      <c r="A103" s="67"/>
      <c r="B103" s="124" t="s">
        <v>215</v>
      </c>
      <c r="C103" s="125"/>
      <c r="D103" s="125"/>
      <c r="E103" s="125"/>
      <c r="F103" s="126"/>
      <c r="G103" s="68"/>
      <c r="H103" s="69"/>
      <c r="I103" s="96"/>
      <c r="J103" s="70">
        <f>SUM(J97:J102)</f>
        <v>76.681999999999988</v>
      </c>
      <c r="K103" s="96"/>
      <c r="L103" s="70">
        <f>SUM(L97:L102)</f>
        <v>25.140360400000002</v>
      </c>
      <c r="M103" s="70">
        <f>SUM(M97:M102)</f>
        <v>0</v>
      </c>
      <c r="N103" s="70"/>
      <c r="O103" s="70">
        <f>SUM(O94:O99)</f>
        <v>0</v>
      </c>
      <c r="P103" s="52"/>
      <c r="Q103" s="52"/>
      <c r="R103" s="52"/>
      <c r="S103" s="52"/>
      <c r="T103" s="52"/>
      <c r="U103" s="52"/>
      <c r="V103" s="53"/>
      <c r="W103" s="52"/>
      <c r="X103" s="52"/>
      <c r="Y103" s="52"/>
      <c r="Z103" s="52"/>
      <c r="AA103" s="52"/>
      <c r="AB103" s="52"/>
    </row>
    <row r="104" spans="1:28" s="51" customFormat="1" ht="48.75" customHeight="1" x14ac:dyDescent="0.2">
      <c r="A104" s="55" t="s">
        <v>813</v>
      </c>
      <c r="B104" s="121" t="s">
        <v>353</v>
      </c>
      <c r="C104" s="122"/>
      <c r="D104" s="122"/>
      <c r="E104" s="122"/>
      <c r="F104" s="123"/>
      <c r="G104" s="56" t="s">
        <v>352</v>
      </c>
      <c r="H104" s="42">
        <v>100</v>
      </c>
      <c r="I104" s="43">
        <v>0.16669999999999999</v>
      </c>
      <c r="J104" s="44">
        <f t="shared" si="34"/>
        <v>16.669999999999998</v>
      </c>
      <c r="K104" s="43">
        <v>0.33</v>
      </c>
      <c r="L104" s="45">
        <f t="shared" si="35"/>
        <v>5.5010999999999992</v>
      </c>
      <c r="M104" s="46"/>
      <c r="N104" s="47"/>
      <c r="O104" s="48">
        <f t="shared" si="36"/>
        <v>0</v>
      </c>
      <c r="P104" s="49"/>
      <c r="Q104" s="49"/>
      <c r="R104" s="49"/>
      <c r="S104" s="49"/>
      <c r="T104" s="49"/>
      <c r="U104" s="49"/>
      <c r="V104" s="50"/>
      <c r="W104" s="49"/>
      <c r="X104" s="49"/>
      <c r="Y104" s="49"/>
      <c r="Z104" s="49"/>
      <c r="AA104" s="49"/>
      <c r="AB104" s="49"/>
    </row>
    <row r="105" spans="1:28" s="54" customFormat="1" ht="48.75" customHeight="1" x14ac:dyDescent="0.2">
      <c r="A105" s="55" t="s">
        <v>354</v>
      </c>
      <c r="B105" s="121" t="s">
        <v>356</v>
      </c>
      <c r="C105" s="122"/>
      <c r="D105" s="122"/>
      <c r="E105" s="122"/>
      <c r="F105" s="123"/>
      <c r="G105" s="56" t="s">
        <v>355</v>
      </c>
      <c r="H105" s="42">
        <v>35</v>
      </c>
      <c r="I105" s="43">
        <v>0.16669999999999999</v>
      </c>
      <c r="J105" s="44">
        <f t="shared" si="34"/>
        <v>5.8344999999999994</v>
      </c>
      <c r="K105" s="43">
        <v>0.33</v>
      </c>
      <c r="L105" s="45">
        <f t="shared" si="35"/>
        <v>1.9253849999999999</v>
      </c>
      <c r="M105" s="46"/>
      <c r="N105" s="47"/>
      <c r="O105" s="48">
        <f t="shared" si="36"/>
        <v>0</v>
      </c>
      <c r="P105" s="52"/>
      <c r="Q105" s="52"/>
      <c r="R105" s="52"/>
      <c r="S105" s="52"/>
      <c r="T105" s="52"/>
      <c r="U105" s="52"/>
      <c r="V105" s="53"/>
      <c r="W105" s="52"/>
      <c r="X105" s="52"/>
      <c r="Y105" s="52"/>
      <c r="Z105" s="52"/>
      <c r="AA105" s="52"/>
      <c r="AB105" s="52"/>
    </row>
    <row r="106" spans="1:28" s="51" customFormat="1" ht="48.75" customHeight="1" x14ac:dyDescent="0.2">
      <c r="A106" s="55" t="s">
        <v>354</v>
      </c>
      <c r="B106" s="121" t="s">
        <v>605</v>
      </c>
      <c r="C106" s="122"/>
      <c r="D106" s="122"/>
      <c r="E106" s="122"/>
      <c r="F106" s="123"/>
      <c r="G106" s="56" t="s">
        <v>357</v>
      </c>
      <c r="H106" s="42">
        <v>1</v>
      </c>
      <c r="I106" s="43">
        <v>0.16669999999999999</v>
      </c>
      <c r="J106" s="44">
        <f t="shared" ref="J106:J114" si="37">SUM(H106*I106)</f>
        <v>0.16669999999999999</v>
      </c>
      <c r="K106" s="43">
        <v>0.33</v>
      </c>
      <c r="L106" s="45">
        <f t="shared" ref="L106:L114" si="38">SUM(J106*K106)</f>
        <v>5.5010999999999997E-2</v>
      </c>
      <c r="M106" s="46"/>
      <c r="N106" s="47"/>
      <c r="O106" s="48">
        <f t="shared" ref="O106:O114" si="39">SUM(M106*N106)</f>
        <v>0</v>
      </c>
      <c r="P106" s="49"/>
      <c r="Q106" s="49"/>
      <c r="R106" s="49"/>
      <c r="S106" s="49"/>
      <c r="T106" s="49"/>
      <c r="U106" s="49"/>
      <c r="V106" s="50"/>
      <c r="W106" s="49"/>
      <c r="X106" s="49"/>
      <c r="Y106" s="49"/>
      <c r="Z106" s="49"/>
      <c r="AA106" s="49"/>
      <c r="AB106" s="49"/>
    </row>
    <row r="107" spans="1:28" s="51" customFormat="1" ht="48.75" customHeight="1" x14ac:dyDescent="0.2">
      <c r="A107" s="55" t="s">
        <v>358</v>
      </c>
      <c r="B107" s="121" t="s">
        <v>359</v>
      </c>
      <c r="C107" s="122"/>
      <c r="D107" s="122"/>
      <c r="E107" s="122"/>
      <c r="F107" s="123"/>
      <c r="G107" s="56" t="s">
        <v>360</v>
      </c>
      <c r="H107" s="42">
        <v>1</v>
      </c>
      <c r="I107" s="43">
        <v>0.16669999999999999</v>
      </c>
      <c r="J107" s="44">
        <f t="shared" si="37"/>
        <v>0.16669999999999999</v>
      </c>
      <c r="K107" s="43">
        <v>8.3000000000000004E-2</v>
      </c>
      <c r="L107" s="45">
        <f t="shared" si="38"/>
        <v>1.38361E-2</v>
      </c>
      <c r="M107" s="46"/>
      <c r="N107" s="47"/>
      <c r="O107" s="48">
        <f t="shared" si="39"/>
        <v>0</v>
      </c>
      <c r="P107" s="49"/>
      <c r="Q107" s="49"/>
      <c r="R107" s="49"/>
      <c r="S107" s="49"/>
      <c r="T107" s="49"/>
      <c r="U107" s="49"/>
      <c r="V107" s="50"/>
      <c r="W107" s="49"/>
      <c r="X107" s="49"/>
      <c r="Y107" s="49"/>
      <c r="Z107" s="49"/>
      <c r="AA107" s="49"/>
      <c r="AB107" s="49"/>
    </row>
    <row r="108" spans="1:28" s="51" customFormat="1" ht="48.75" customHeight="1" x14ac:dyDescent="0.2">
      <c r="A108" s="55" t="s">
        <v>361</v>
      </c>
      <c r="B108" s="121" t="s">
        <v>362</v>
      </c>
      <c r="C108" s="122"/>
      <c r="D108" s="122"/>
      <c r="E108" s="122"/>
      <c r="F108" s="123"/>
      <c r="G108" s="56" t="s">
        <v>363</v>
      </c>
      <c r="H108" s="42">
        <v>250</v>
      </c>
      <c r="I108" s="43">
        <v>0.16669999999999999</v>
      </c>
      <c r="J108" s="44">
        <f t="shared" si="37"/>
        <v>41.674999999999997</v>
      </c>
      <c r="K108" s="43">
        <v>0.33</v>
      </c>
      <c r="L108" s="45">
        <f t="shared" si="38"/>
        <v>13.752749999999999</v>
      </c>
      <c r="M108" s="46"/>
      <c r="N108" s="47"/>
      <c r="O108" s="48">
        <f t="shared" si="39"/>
        <v>0</v>
      </c>
      <c r="P108" s="49"/>
      <c r="Q108" s="49"/>
      <c r="R108" s="49"/>
      <c r="S108" s="49"/>
      <c r="T108" s="49"/>
      <c r="U108" s="49"/>
      <c r="V108" s="50"/>
      <c r="W108" s="49"/>
      <c r="X108" s="49"/>
      <c r="Y108" s="49"/>
      <c r="Z108" s="49"/>
      <c r="AA108" s="49"/>
      <c r="AB108" s="49"/>
    </row>
    <row r="109" spans="1:28" s="51" customFormat="1" ht="48.75" customHeight="1" x14ac:dyDescent="0.2">
      <c r="A109" s="55" t="s">
        <v>361</v>
      </c>
      <c r="B109" s="121" t="s">
        <v>366</v>
      </c>
      <c r="C109" s="122"/>
      <c r="D109" s="122"/>
      <c r="E109" s="122"/>
      <c r="F109" s="123"/>
      <c r="G109" s="56" t="s">
        <v>367</v>
      </c>
      <c r="H109" s="42">
        <v>1</v>
      </c>
      <c r="I109" s="43">
        <v>0.16669999999999999</v>
      </c>
      <c r="J109" s="44">
        <f t="shared" si="37"/>
        <v>0.16669999999999999</v>
      </c>
      <c r="K109" s="43">
        <v>0.33</v>
      </c>
      <c r="L109" s="45">
        <f t="shared" si="38"/>
        <v>5.5010999999999997E-2</v>
      </c>
      <c r="M109" s="46"/>
      <c r="N109" s="47"/>
      <c r="O109" s="48">
        <f t="shared" si="39"/>
        <v>0</v>
      </c>
      <c r="P109" s="49"/>
      <c r="Q109" s="49"/>
      <c r="R109" s="49"/>
      <c r="S109" s="49"/>
      <c r="T109" s="49"/>
      <c r="U109" s="49"/>
      <c r="V109" s="50"/>
      <c r="W109" s="49"/>
      <c r="X109" s="49"/>
      <c r="Y109" s="49"/>
      <c r="Z109" s="49"/>
      <c r="AA109" s="49"/>
      <c r="AB109" s="49"/>
    </row>
    <row r="110" spans="1:28" s="54" customFormat="1" ht="18.75" customHeight="1" thickBot="1" x14ac:dyDescent="0.25">
      <c r="A110" s="67"/>
      <c r="B110" s="124" t="s">
        <v>215</v>
      </c>
      <c r="C110" s="125"/>
      <c r="D110" s="125"/>
      <c r="E110" s="125"/>
      <c r="F110" s="126"/>
      <c r="G110" s="68"/>
      <c r="H110" s="69"/>
      <c r="I110" s="96"/>
      <c r="J110" s="70">
        <f>SUM(J104:J109)</f>
        <v>64.679599999999994</v>
      </c>
      <c r="K110" s="96"/>
      <c r="L110" s="70">
        <f>SUM(L104:L109)</f>
        <v>21.303093099999998</v>
      </c>
      <c r="M110" s="70">
        <f>SUM(M104:M109)</f>
        <v>0</v>
      </c>
      <c r="N110" s="70"/>
      <c r="O110" s="70">
        <f t="shared" ref="O110" si="40">SUM(O105:O109)</f>
        <v>0</v>
      </c>
      <c r="P110" s="52"/>
      <c r="Q110" s="52"/>
      <c r="R110" s="52"/>
      <c r="S110" s="52"/>
      <c r="T110" s="52"/>
      <c r="U110" s="52"/>
      <c r="V110" s="53"/>
      <c r="W110" s="52"/>
      <c r="X110" s="52"/>
      <c r="Y110" s="52"/>
      <c r="Z110" s="52"/>
      <c r="AA110" s="52"/>
      <c r="AB110" s="52"/>
    </row>
    <row r="111" spans="1:28" s="51" customFormat="1" ht="46.5" customHeight="1" x14ac:dyDescent="0.2">
      <c r="A111" s="55" t="s">
        <v>361</v>
      </c>
      <c r="B111" s="121" t="s">
        <v>364</v>
      </c>
      <c r="C111" s="122"/>
      <c r="D111" s="122"/>
      <c r="E111" s="122"/>
      <c r="F111" s="123"/>
      <c r="G111" s="56" t="s">
        <v>365</v>
      </c>
      <c r="H111" s="42">
        <v>1</v>
      </c>
      <c r="I111" s="43">
        <v>0.16669999999999999</v>
      </c>
      <c r="J111" s="44">
        <f t="shared" si="37"/>
        <v>0.16669999999999999</v>
      </c>
      <c r="K111" s="43">
        <v>8.3000000000000004E-2</v>
      </c>
      <c r="L111" s="45">
        <f t="shared" si="38"/>
        <v>1.38361E-2</v>
      </c>
      <c r="M111" s="46"/>
      <c r="N111" s="47"/>
      <c r="O111" s="48">
        <f t="shared" si="39"/>
        <v>0</v>
      </c>
      <c r="P111" s="49"/>
      <c r="Q111" s="49"/>
      <c r="R111" s="49"/>
      <c r="S111" s="49"/>
      <c r="T111" s="49"/>
      <c r="U111" s="49"/>
      <c r="V111" s="50"/>
      <c r="W111" s="49"/>
      <c r="X111" s="49"/>
      <c r="Y111" s="49"/>
      <c r="Z111" s="49"/>
      <c r="AA111" s="49"/>
      <c r="AB111" s="49"/>
    </row>
    <row r="112" spans="1:28" s="51" customFormat="1" ht="46.5" customHeight="1" x14ac:dyDescent="0.2">
      <c r="A112" s="55" t="s">
        <v>368</v>
      </c>
      <c r="B112" s="121" t="s">
        <v>281</v>
      </c>
      <c r="C112" s="122"/>
      <c r="D112" s="122"/>
      <c r="E112" s="122"/>
      <c r="F112" s="123"/>
      <c r="G112" s="56" t="s">
        <v>369</v>
      </c>
      <c r="H112" s="42">
        <v>94</v>
      </c>
      <c r="I112" s="43">
        <v>0.16669999999999999</v>
      </c>
      <c r="J112" s="44">
        <f>SUM(H112*I112)</f>
        <v>15.669799999999999</v>
      </c>
      <c r="K112" s="43">
        <v>0.33</v>
      </c>
      <c r="L112" s="45">
        <f>SUM(J112*K112)</f>
        <v>5.1710339999999997</v>
      </c>
      <c r="M112" s="46"/>
      <c r="N112" s="47"/>
      <c r="O112" s="48">
        <f>SUM(M112*N112)</f>
        <v>0</v>
      </c>
      <c r="P112" s="49"/>
      <c r="Q112" s="49"/>
      <c r="R112" s="49"/>
      <c r="S112" s="49"/>
      <c r="T112" s="49"/>
      <c r="U112" s="49"/>
      <c r="V112" s="50"/>
      <c r="W112" s="49"/>
      <c r="X112" s="49"/>
      <c r="Y112" s="49"/>
      <c r="Z112" s="49"/>
      <c r="AA112" s="49"/>
      <c r="AB112" s="49"/>
    </row>
    <row r="113" spans="1:28" s="51" customFormat="1" ht="46.5" customHeight="1" x14ac:dyDescent="0.2">
      <c r="A113" s="55" t="s">
        <v>368</v>
      </c>
      <c r="B113" s="121" t="s">
        <v>867</v>
      </c>
      <c r="C113" s="122"/>
      <c r="D113" s="122"/>
      <c r="E113" s="122"/>
      <c r="F113" s="123"/>
      <c r="G113" s="56" t="s">
        <v>606</v>
      </c>
      <c r="H113" s="42">
        <v>94</v>
      </c>
      <c r="I113" s="43">
        <v>0.16669999999999999</v>
      </c>
      <c r="J113" s="44">
        <f>SUM(H113*I113)</f>
        <v>15.669799999999999</v>
      </c>
      <c r="K113" s="43">
        <v>0.33</v>
      </c>
      <c r="L113" s="45">
        <f>SUM(J113*K113)</f>
        <v>5.1710339999999997</v>
      </c>
      <c r="M113" s="46"/>
      <c r="N113" s="47"/>
      <c r="O113" s="48">
        <v>0</v>
      </c>
      <c r="P113" s="49"/>
      <c r="Q113" s="49"/>
      <c r="R113" s="49"/>
      <c r="S113" s="49"/>
      <c r="T113" s="49"/>
      <c r="U113" s="49"/>
      <c r="V113" s="50"/>
      <c r="W113" s="49"/>
      <c r="X113" s="49"/>
      <c r="Y113" s="49"/>
      <c r="Z113" s="49"/>
      <c r="AA113" s="49"/>
      <c r="AB113" s="49"/>
    </row>
    <row r="114" spans="1:28" s="51" customFormat="1" ht="46.5" customHeight="1" x14ac:dyDescent="0.2">
      <c r="A114" s="55" t="s">
        <v>510</v>
      </c>
      <c r="B114" s="121" t="s">
        <v>167</v>
      </c>
      <c r="C114" s="122"/>
      <c r="D114" s="122"/>
      <c r="E114" s="122"/>
      <c r="F114" s="123"/>
      <c r="G114" s="56" t="s">
        <v>370</v>
      </c>
      <c r="H114" s="42">
        <v>130</v>
      </c>
      <c r="I114" s="43">
        <v>0.1</v>
      </c>
      <c r="J114" s="44">
        <f t="shared" si="37"/>
        <v>13</v>
      </c>
      <c r="K114" s="43">
        <v>0.33</v>
      </c>
      <c r="L114" s="45">
        <f t="shared" si="38"/>
        <v>4.29</v>
      </c>
      <c r="M114" s="46"/>
      <c r="N114" s="47"/>
      <c r="O114" s="48">
        <f t="shared" si="39"/>
        <v>0</v>
      </c>
      <c r="P114" s="49"/>
      <c r="Q114" s="49"/>
      <c r="R114" s="49"/>
      <c r="S114" s="49"/>
      <c r="T114" s="49"/>
      <c r="U114" s="49"/>
      <c r="V114" s="50"/>
      <c r="W114" s="49"/>
      <c r="X114" s="49"/>
      <c r="Y114" s="49"/>
      <c r="Z114" s="49"/>
      <c r="AA114" s="49"/>
      <c r="AB114" s="49"/>
    </row>
    <row r="115" spans="1:28" s="51" customFormat="1" ht="46.5" customHeight="1" x14ac:dyDescent="0.2">
      <c r="A115" s="55" t="s">
        <v>608</v>
      </c>
      <c r="B115" s="121" t="s">
        <v>607</v>
      </c>
      <c r="C115" s="127"/>
      <c r="D115" s="127"/>
      <c r="E115" s="127"/>
      <c r="F115" s="128"/>
      <c r="G115" s="56" t="s">
        <v>371</v>
      </c>
      <c r="H115" s="42">
        <v>6200</v>
      </c>
      <c r="I115" s="43">
        <v>0.16669999999999999</v>
      </c>
      <c r="J115" s="44">
        <f t="shared" ref="J115:J123" si="41">SUM(H115*I115)</f>
        <v>1033.54</v>
      </c>
      <c r="K115" s="43">
        <v>0.16700000000000001</v>
      </c>
      <c r="L115" s="45">
        <f t="shared" ref="L115:L123" si="42">SUM(J115*K115)</f>
        <v>172.60118</v>
      </c>
      <c r="M115" s="46"/>
      <c r="N115" s="47"/>
      <c r="O115" s="48">
        <f t="shared" ref="O115:O123" si="43">SUM(M115*N115)</f>
        <v>0</v>
      </c>
      <c r="P115" s="49"/>
      <c r="Q115" s="49"/>
      <c r="R115" s="49"/>
      <c r="S115" s="49"/>
      <c r="T115" s="49"/>
      <c r="U115" s="49"/>
      <c r="V115" s="50"/>
      <c r="W115" s="49"/>
      <c r="X115" s="49"/>
      <c r="Y115" s="49"/>
      <c r="Z115" s="49"/>
      <c r="AA115" s="49"/>
      <c r="AB115" s="49"/>
    </row>
    <row r="116" spans="1:28" s="51" customFormat="1" ht="46.5" customHeight="1" x14ac:dyDescent="0.2">
      <c r="A116" s="55" t="s">
        <v>372</v>
      </c>
      <c r="B116" s="121" t="s">
        <v>609</v>
      </c>
      <c r="C116" s="122"/>
      <c r="D116" s="122"/>
      <c r="E116" s="122"/>
      <c r="F116" s="123"/>
      <c r="G116" s="56" t="s">
        <v>373</v>
      </c>
      <c r="H116" s="42">
        <v>1</v>
      </c>
      <c r="I116" s="43">
        <v>0.16669999999999999</v>
      </c>
      <c r="J116" s="44">
        <f t="shared" si="41"/>
        <v>0.16669999999999999</v>
      </c>
      <c r="K116" s="43">
        <v>0.16700000000000001</v>
      </c>
      <c r="L116" s="45">
        <f t="shared" si="42"/>
        <v>2.78389E-2</v>
      </c>
      <c r="M116" s="46"/>
      <c r="N116" s="47"/>
      <c r="O116" s="48">
        <f t="shared" si="43"/>
        <v>0</v>
      </c>
      <c r="P116" s="49"/>
      <c r="Q116" s="49"/>
      <c r="R116" s="49"/>
      <c r="S116" s="49"/>
      <c r="T116" s="49"/>
      <c r="U116" s="49"/>
      <c r="V116" s="50"/>
      <c r="W116" s="49"/>
      <c r="X116" s="49"/>
      <c r="Y116" s="49"/>
      <c r="Z116" s="49"/>
      <c r="AA116" s="49"/>
      <c r="AB116" s="49"/>
    </row>
    <row r="117" spans="1:28" s="54" customFormat="1" ht="18.75" customHeight="1" thickBot="1" x14ac:dyDescent="0.25">
      <c r="A117" s="67"/>
      <c r="B117" s="124" t="s">
        <v>215</v>
      </c>
      <c r="C117" s="125"/>
      <c r="D117" s="125"/>
      <c r="E117" s="125"/>
      <c r="F117" s="126"/>
      <c r="G117" s="68"/>
      <c r="H117" s="69"/>
      <c r="I117" s="96"/>
      <c r="J117" s="70">
        <f>SUM(J111:J116)</f>
        <v>1078.213</v>
      </c>
      <c r="K117" s="96"/>
      <c r="L117" s="70">
        <f t="shared" ref="L117:O117" si="44">SUM(L111:L116)</f>
        <v>187.274923</v>
      </c>
      <c r="M117" s="70">
        <f t="shared" si="44"/>
        <v>0</v>
      </c>
      <c r="N117" s="70"/>
      <c r="O117" s="70">
        <f t="shared" si="44"/>
        <v>0</v>
      </c>
      <c r="P117" s="52"/>
      <c r="Q117" s="52"/>
      <c r="R117" s="52"/>
      <c r="S117" s="52"/>
      <c r="T117" s="52"/>
      <c r="U117" s="52"/>
      <c r="V117" s="53"/>
      <c r="W117" s="52"/>
      <c r="X117" s="52"/>
      <c r="Y117" s="52"/>
      <c r="Z117" s="52"/>
      <c r="AA117" s="52"/>
      <c r="AB117" s="52"/>
    </row>
    <row r="118" spans="1:28" s="51" customFormat="1" ht="52.5" customHeight="1" x14ac:dyDescent="0.2">
      <c r="A118" s="55" t="s">
        <v>374</v>
      </c>
      <c r="B118" s="121" t="s">
        <v>376</v>
      </c>
      <c r="C118" s="122"/>
      <c r="D118" s="122"/>
      <c r="E118" s="122"/>
      <c r="F118" s="123"/>
      <c r="G118" s="56" t="s">
        <v>375</v>
      </c>
      <c r="H118" s="42">
        <v>600</v>
      </c>
      <c r="I118" s="43">
        <v>0.16669999999999999</v>
      </c>
      <c r="J118" s="44">
        <f t="shared" si="41"/>
        <v>100.02</v>
      </c>
      <c r="K118" s="43">
        <v>0.33</v>
      </c>
      <c r="L118" s="45">
        <f t="shared" si="42"/>
        <v>33.006599999999999</v>
      </c>
      <c r="M118" s="46"/>
      <c r="N118" s="47"/>
      <c r="O118" s="48">
        <f t="shared" si="43"/>
        <v>0</v>
      </c>
      <c r="P118" s="49"/>
      <c r="Q118" s="49"/>
      <c r="R118" s="49"/>
      <c r="S118" s="49"/>
      <c r="T118" s="49"/>
      <c r="U118" s="49"/>
      <c r="V118" s="50"/>
      <c r="W118" s="49"/>
      <c r="X118" s="49"/>
      <c r="Y118" s="49"/>
      <c r="Z118" s="49"/>
      <c r="AA118" s="49"/>
      <c r="AB118" s="49"/>
    </row>
    <row r="119" spans="1:28" s="51" customFormat="1" ht="50.45" customHeight="1" x14ac:dyDescent="0.2">
      <c r="A119" s="55" t="s">
        <v>374</v>
      </c>
      <c r="B119" s="121" t="s">
        <v>377</v>
      </c>
      <c r="C119" s="122"/>
      <c r="D119" s="122"/>
      <c r="E119" s="122"/>
      <c r="F119" s="123"/>
      <c r="G119" s="56" t="s">
        <v>378</v>
      </c>
      <c r="H119" s="42">
        <v>2</v>
      </c>
      <c r="I119" s="43">
        <v>0.16669999999999999</v>
      </c>
      <c r="J119" s="44">
        <f t="shared" si="41"/>
        <v>0.33339999999999997</v>
      </c>
      <c r="K119" s="43">
        <v>0.33</v>
      </c>
      <c r="L119" s="45">
        <f t="shared" si="42"/>
        <v>0.11002199999999999</v>
      </c>
      <c r="M119" s="46"/>
      <c r="N119" s="47"/>
      <c r="O119" s="48">
        <f t="shared" si="43"/>
        <v>0</v>
      </c>
      <c r="P119" s="49"/>
      <c r="Q119" s="49"/>
      <c r="R119" s="49"/>
      <c r="S119" s="49"/>
      <c r="T119" s="49"/>
      <c r="U119" s="49"/>
      <c r="V119" s="50"/>
      <c r="W119" s="49"/>
      <c r="X119" s="49"/>
      <c r="Y119" s="49"/>
      <c r="Z119" s="49"/>
      <c r="AA119" s="49"/>
      <c r="AB119" s="49"/>
    </row>
    <row r="120" spans="1:28" s="51" customFormat="1" ht="45.75" customHeight="1" x14ac:dyDescent="0.2">
      <c r="A120" s="55" t="s">
        <v>379</v>
      </c>
      <c r="B120" s="121" t="s">
        <v>380</v>
      </c>
      <c r="C120" s="122"/>
      <c r="D120" s="122"/>
      <c r="E120" s="122"/>
      <c r="F120" s="123"/>
      <c r="G120" s="56" t="s">
        <v>381</v>
      </c>
      <c r="H120" s="42">
        <v>2</v>
      </c>
      <c r="I120" s="43">
        <v>0.16669999999999999</v>
      </c>
      <c r="J120" s="44">
        <f t="shared" si="41"/>
        <v>0.33339999999999997</v>
      </c>
      <c r="K120" s="43">
        <v>8.3000000000000004E-2</v>
      </c>
      <c r="L120" s="45">
        <f t="shared" si="42"/>
        <v>2.7672200000000001E-2</v>
      </c>
      <c r="M120" s="46"/>
      <c r="N120" s="47"/>
      <c r="O120" s="48">
        <f t="shared" si="43"/>
        <v>0</v>
      </c>
      <c r="P120" s="49"/>
      <c r="Q120" s="49"/>
      <c r="R120" s="49"/>
      <c r="S120" s="49"/>
      <c r="T120" s="49"/>
      <c r="U120" s="49"/>
      <c r="V120" s="50"/>
      <c r="W120" s="49"/>
      <c r="X120" s="49"/>
      <c r="Y120" s="49"/>
      <c r="Z120" s="49"/>
      <c r="AA120" s="49"/>
      <c r="AB120" s="49"/>
    </row>
    <row r="121" spans="1:28" s="51" customFormat="1" ht="46.9" customHeight="1" x14ac:dyDescent="0.2">
      <c r="A121" s="55" t="s">
        <v>382</v>
      </c>
      <c r="B121" s="121" t="s">
        <v>891</v>
      </c>
      <c r="C121" s="122"/>
      <c r="D121" s="122"/>
      <c r="E121" s="122"/>
      <c r="F121" s="123"/>
      <c r="G121" s="56" t="s">
        <v>890</v>
      </c>
      <c r="H121" s="42">
        <v>4800</v>
      </c>
      <c r="I121" s="43">
        <v>0.16669999999999999</v>
      </c>
      <c r="J121" s="44">
        <f t="shared" si="41"/>
        <v>800.16</v>
      </c>
      <c r="K121" s="43">
        <v>0.33</v>
      </c>
      <c r="L121" s="45">
        <f>SUM(J121*K121)</f>
        <v>264.05279999999999</v>
      </c>
      <c r="M121" s="46"/>
      <c r="N121" s="47"/>
      <c r="O121" s="48">
        <f>SUM(M121*N121)</f>
        <v>0</v>
      </c>
      <c r="P121" s="49"/>
      <c r="Q121" s="49"/>
      <c r="R121" s="49"/>
      <c r="S121" s="49"/>
      <c r="T121" s="49"/>
      <c r="U121" s="49"/>
      <c r="V121" s="50"/>
      <c r="W121" s="49"/>
      <c r="X121" s="49"/>
      <c r="Y121" s="49"/>
      <c r="Z121" s="49"/>
      <c r="AA121" s="49"/>
      <c r="AB121" s="49"/>
    </row>
    <row r="122" spans="1:28" s="51" customFormat="1" ht="54" customHeight="1" x14ac:dyDescent="0.2">
      <c r="A122" s="55" t="s">
        <v>383</v>
      </c>
      <c r="B122" s="121" t="s">
        <v>384</v>
      </c>
      <c r="C122" s="122"/>
      <c r="D122" s="122"/>
      <c r="E122" s="122"/>
      <c r="F122" s="123"/>
      <c r="G122" s="56" t="s">
        <v>385</v>
      </c>
      <c r="H122" s="42">
        <v>125</v>
      </c>
      <c r="I122" s="43">
        <v>0.16669999999999999</v>
      </c>
      <c r="J122" s="44">
        <f t="shared" si="41"/>
        <v>20.837499999999999</v>
      </c>
      <c r="K122" s="43">
        <v>0.33</v>
      </c>
      <c r="L122" s="45">
        <f>SUM(J122*K122)</f>
        <v>6.8763749999999995</v>
      </c>
      <c r="M122" s="46"/>
      <c r="N122" s="47"/>
      <c r="O122" s="48">
        <f>SUM(M122*N122)</f>
        <v>0</v>
      </c>
      <c r="P122" s="49"/>
      <c r="Q122" s="49"/>
      <c r="R122" s="49"/>
      <c r="S122" s="49"/>
      <c r="T122" s="49"/>
      <c r="U122" s="49"/>
      <c r="V122" s="50"/>
      <c r="W122" s="49"/>
      <c r="X122" s="49"/>
      <c r="Y122" s="49"/>
      <c r="Z122" s="49"/>
      <c r="AA122" s="49"/>
      <c r="AB122" s="49"/>
    </row>
    <row r="123" spans="1:28" s="51" customFormat="1" ht="54" customHeight="1" x14ac:dyDescent="0.2">
      <c r="A123" s="55" t="s">
        <v>805</v>
      </c>
      <c r="B123" s="121" t="s">
        <v>386</v>
      </c>
      <c r="C123" s="122"/>
      <c r="D123" s="122"/>
      <c r="E123" s="122"/>
      <c r="F123" s="123"/>
      <c r="G123" s="56" t="s">
        <v>387</v>
      </c>
      <c r="H123" s="42">
        <v>1</v>
      </c>
      <c r="I123" s="43">
        <v>0.16669999999999999</v>
      </c>
      <c r="J123" s="44">
        <f t="shared" si="41"/>
        <v>0.16669999999999999</v>
      </c>
      <c r="K123" s="43">
        <v>0.33</v>
      </c>
      <c r="L123" s="45">
        <f t="shared" si="42"/>
        <v>5.5010999999999997E-2</v>
      </c>
      <c r="M123" s="46"/>
      <c r="N123" s="47"/>
      <c r="O123" s="48">
        <f t="shared" si="43"/>
        <v>0</v>
      </c>
      <c r="P123" s="49"/>
      <c r="Q123" s="49"/>
      <c r="R123" s="49"/>
      <c r="S123" s="49"/>
      <c r="T123" s="49"/>
      <c r="U123" s="49"/>
      <c r="V123" s="50"/>
      <c r="W123" s="49"/>
      <c r="X123" s="49"/>
      <c r="Y123" s="49"/>
      <c r="Z123" s="49"/>
      <c r="AA123" s="49"/>
      <c r="AB123" s="49"/>
    </row>
    <row r="124" spans="1:28" s="54" customFormat="1" ht="19.5" customHeight="1" thickBot="1" x14ac:dyDescent="0.25">
      <c r="A124" s="67"/>
      <c r="B124" s="124" t="s">
        <v>215</v>
      </c>
      <c r="C124" s="125"/>
      <c r="D124" s="125"/>
      <c r="E124" s="125"/>
      <c r="F124" s="126"/>
      <c r="G124" s="68"/>
      <c r="H124" s="69"/>
      <c r="I124" s="96"/>
      <c r="J124" s="70">
        <f>SUM(J118:J123)</f>
        <v>921.85099999999989</v>
      </c>
      <c r="K124" s="96"/>
      <c r="L124" s="70">
        <f>SUM(L118:L123)</f>
        <v>304.12848019999996</v>
      </c>
      <c r="M124" s="70">
        <f>SUM(M118:M123)</f>
        <v>0</v>
      </c>
      <c r="N124" s="70"/>
      <c r="O124" s="70">
        <f>SUM(O118:O122)</f>
        <v>0</v>
      </c>
      <c r="P124" s="52"/>
      <c r="Q124" s="52"/>
      <c r="R124" s="52"/>
      <c r="S124" s="52"/>
      <c r="T124" s="52"/>
      <c r="U124" s="52"/>
      <c r="V124" s="53"/>
      <c r="W124" s="52"/>
      <c r="X124" s="52"/>
      <c r="Y124" s="52"/>
      <c r="Z124" s="52"/>
      <c r="AA124" s="52"/>
      <c r="AB124" s="52"/>
    </row>
    <row r="125" spans="1:28" s="51" customFormat="1" ht="47.25" customHeight="1" x14ac:dyDescent="0.2">
      <c r="A125" s="55" t="s">
        <v>805</v>
      </c>
      <c r="B125" s="121" t="s">
        <v>610</v>
      </c>
      <c r="C125" s="127"/>
      <c r="D125" s="127"/>
      <c r="E125" s="127"/>
      <c r="F125" s="128"/>
      <c r="G125" s="56" t="s">
        <v>393</v>
      </c>
      <c r="H125" s="42">
        <v>1</v>
      </c>
      <c r="I125" s="43">
        <v>0.16669999999999999</v>
      </c>
      <c r="J125" s="44">
        <f t="shared" ref="J125:J130" si="45">SUM(H125*I125)</f>
        <v>0.16669999999999999</v>
      </c>
      <c r="K125" s="43">
        <v>8.3000000000000004E-2</v>
      </c>
      <c r="L125" s="45">
        <f t="shared" ref="L125:L129" si="46">SUM(J125*K125)</f>
        <v>1.38361E-2</v>
      </c>
      <c r="M125" s="46"/>
      <c r="N125" s="47"/>
      <c r="O125" s="48">
        <f t="shared" ref="O125:O129" si="47">SUM(M125*N125)</f>
        <v>0</v>
      </c>
      <c r="P125" s="49"/>
      <c r="Q125" s="49"/>
      <c r="R125" s="49"/>
      <c r="S125" s="49"/>
      <c r="T125" s="49"/>
      <c r="U125" s="49"/>
      <c r="V125" s="50"/>
      <c r="W125" s="49"/>
      <c r="X125" s="49"/>
      <c r="Y125" s="49"/>
      <c r="Z125" s="49"/>
      <c r="AA125" s="49"/>
      <c r="AB125" s="49"/>
    </row>
    <row r="126" spans="1:28" s="51" customFormat="1" ht="47.25" customHeight="1" x14ac:dyDescent="0.2">
      <c r="A126" s="55" t="s">
        <v>394</v>
      </c>
      <c r="B126" s="121" t="s">
        <v>243</v>
      </c>
      <c r="C126" s="122"/>
      <c r="D126" s="122"/>
      <c r="E126" s="122"/>
      <c r="F126" s="123"/>
      <c r="G126" s="56" t="s">
        <v>395</v>
      </c>
      <c r="H126" s="42">
        <v>105</v>
      </c>
      <c r="I126" s="43">
        <v>0.16669999999999999</v>
      </c>
      <c r="J126" s="44">
        <f t="shared" si="45"/>
        <v>17.503499999999999</v>
      </c>
      <c r="K126" s="43">
        <v>0.33</v>
      </c>
      <c r="L126" s="45">
        <f t="shared" si="46"/>
        <v>5.7761550000000002</v>
      </c>
      <c r="M126" s="46"/>
      <c r="N126" s="47"/>
      <c r="O126" s="48">
        <f t="shared" si="47"/>
        <v>0</v>
      </c>
      <c r="P126" s="49"/>
      <c r="Q126" s="49"/>
      <c r="R126" s="49"/>
      <c r="S126" s="49"/>
      <c r="T126" s="49"/>
      <c r="U126" s="49"/>
      <c r="V126" s="50"/>
      <c r="W126" s="49"/>
      <c r="X126" s="49"/>
      <c r="Y126" s="49"/>
      <c r="Z126" s="49"/>
      <c r="AA126" s="49"/>
      <c r="AB126" s="49"/>
    </row>
    <row r="127" spans="1:28" s="51" customFormat="1" ht="47.25" customHeight="1" x14ac:dyDescent="0.2">
      <c r="A127" s="55" t="s">
        <v>396</v>
      </c>
      <c r="B127" s="121" t="s">
        <v>398</v>
      </c>
      <c r="C127" s="122"/>
      <c r="D127" s="122"/>
      <c r="E127" s="122"/>
      <c r="F127" s="123"/>
      <c r="G127" s="56" t="s">
        <v>397</v>
      </c>
      <c r="H127" s="42">
        <v>3000</v>
      </c>
      <c r="I127" s="43">
        <v>0.16669999999999999</v>
      </c>
      <c r="J127" s="44">
        <f t="shared" si="45"/>
        <v>500.09999999999997</v>
      </c>
      <c r="K127" s="43">
        <v>0.33</v>
      </c>
      <c r="L127" s="45">
        <f t="shared" si="46"/>
        <v>165.03299999999999</v>
      </c>
      <c r="M127" s="46"/>
      <c r="N127" s="47"/>
      <c r="O127" s="48">
        <f t="shared" si="47"/>
        <v>0</v>
      </c>
      <c r="P127" s="49"/>
      <c r="Q127" s="49"/>
      <c r="R127" s="49"/>
      <c r="S127" s="49"/>
      <c r="T127" s="49"/>
      <c r="U127" s="49"/>
      <c r="V127" s="50"/>
      <c r="W127" s="49"/>
      <c r="X127" s="49"/>
      <c r="Y127" s="49"/>
      <c r="Z127" s="49"/>
      <c r="AA127" s="49"/>
      <c r="AB127" s="49"/>
    </row>
    <row r="128" spans="1:28" s="51" customFormat="1" ht="47.25" customHeight="1" x14ac:dyDescent="0.2">
      <c r="A128" s="55" t="s">
        <v>399</v>
      </c>
      <c r="B128" s="121" t="s">
        <v>400</v>
      </c>
      <c r="C128" s="122"/>
      <c r="D128" s="122"/>
      <c r="E128" s="122"/>
      <c r="F128" s="123"/>
      <c r="G128" s="56" t="s">
        <v>401</v>
      </c>
      <c r="H128" s="42">
        <v>4</v>
      </c>
      <c r="I128" s="43">
        <v>0.16669999999999999</v>
      </c>
      <c r="J128" s="44">
        <f t="shared" si="45"/>
        <v>0.66679999999999995</v>
      </c>
      <c r="K128" s="43">
        <v>0.33</v>
      </c>
      <c r="L128" s="45">
        <f t="shared" si="46"/>
        <v>0.22004399999999999</v>
      </c>
      <c r="M128" s="46"/>
      <c r="N128" s="47"/>
      <c r="O128" s="48">
        <f t="shared" si="47"/>
        <v>0</v>
      </c>
      <c r="P128" s="49"/>
      <c r="Q128" s="49"/>
      <c r="R128" s="49"/>
      <c r="S128" s="49"/>
      <c r="T128" s="49"/>
      <c r="U128" s="49"/>
      <c r="V128" s="50"/>
      <c r="W128" s="49"/>
      <c r="X128" s="49"/>
      <c r="Y128" s="49"/>
      <c r="Z128" s="49"/>
      <c r="AA128" s="49"/>
      <c r="AB128" s="49"/>
    </row>
    <row r="129" spans="1:28" s="51" customFormat="1" ht="47.25" customHeight="1" x14ac:dyDescent="0.2">
      <c r="A129" s="55" t="s">
        <v>404</v>
      </c>
      <c r="B129" s="121" t="s">
        <v>274</v>
      </c>
      <c r="C129" s="122"/>
      <c r="D129" s="122"/>
      <c r="E129" s="122"/>
      <c r="F129" s="123"/>
      <c r="G129" s="56" t="s">
        <v>405</v>
      </c>
      <c r="H129" s="42">
        <v>1100</v>
      </c>
      <c r="I129" s="43">
        <v>0.1</v>
      </c>
      <c r="J129" s="44">
        <f t="shared" si="45"/>
        <v>110</v>
      </c>
      <c r="K129" s="43">
        <v>0.33</v>
      </c>
      <c r="L129" s="45">
        <f t="shared" si="46"/>
        <v>36.300000000000004</v>
      </c>
      <c r="M129" s="46"/>
      <c r="N129" s="47"/>
      <c r="O129" s="48">
        <f t="shared" si="47"/>
        <v>0</v>
      </c>
      <c r="P129" s="49"/>
      <c r="Q129" s="49"/>
      <c r="R129" s="49"/>
      <c r="S129" s="49"/>
      <c r="T129" s="49"/>
      <c r="U129" s="49"/>
      <c r="V129" s="50"/>
      <c r="W129" s="49"/>
      <c r="X129" s="49"/>
      <c r="Y129" s="49"/>
      <c r="Z129" s="49"/>
      <c r="AA129" s="49"/>
      <c r="AB129" s="49"/>
    </row>
    <row r="130" spans="1:28" s="51" customFormat="1" ht="47.25" customHeight="1" x14ac:dyDescent="0.2">
      <c r="A130" s="55" t="s">
        <v>404</v>
      </c>
      <c r="B130" s="121" t="s">
        <v>406</v>
      </c>
      <c r="C130" s="122"/>
      <c r="D130" s="122"/>
      <c r="E130" s="122"/>
      <c r="F130" s="123"/>
      <c r="G130" s="56" t="s">
        <v>407</v>
      </c>
      <c r="H130" s="42">
        <v>1</v>
      </c>
      <c r="I130" s="43">
        <v>0.1</v>
      </c>
      <c r="J130" s="44">
        <f t="shared" si="45"/>
        <v>0.1</v>
      </c>
      <c r="K130" s="43">
        <v>8.3000000000000004E-2</v>
      </c>
      <c r="L130" s="45">
        <f>SUM(J130*K130)</f>
        <v>8.3000000000000001E-3</v>
      </c>
      <c r="M130" s="46"/>
      <c r="N130" s="47"/>
      <c r="O130" s="48">
        <f>SUM(M130*N130)</f>
        <v>0</v>
      </c>
      <c r="P130" s="49"/>
      <c r="Q130" s="49"/>
      <c r="R130" s="49"/>
      <c r="S130" s="49"/>
      <c r="T130" s="49"/>
      <c r="U130" s="49"/>
      <c r="V130" s="50"/>
      <c r="W130" s="49"/>
      <c r="X130" s="49"/>
      <c r="Y130" s="49"/>
      <c r="Z130" s="49"/>
      <c r="AA130" s="49"/>
      <c r="AB130" s="49"/>
    </row>
    <row r="131" spans="1:28" s="54" customFormat="1" ht="19.5" customHeight="1" thickBot="1" x14ac:dyDescent="0.25">
      <c r="A131" s="67"/>
      <c r="B131" s="124" t="s">
        <v>215</v>
      </c>
      <c r="C131" s="125"/>
      <c r="D131" s="125"/>
      <c r="E131" s="125"/>
      <c r="F131" s="126"/>
      <c r="G131" s="68"/>
      <c r="H131" s="69"/>
      <c r="I131" s="96"/>
      <c r="J131" s="70">
        <f>SUM(J125:J130)</f>
        <v>628.53699999999992</v>
      </c>
      <c r="K131" s="96"/>
      <c r="L131" s="70">
        <f>SUM(L125:L130)</f>
        <v>207.3513351</v>
      </c>
      <c r="M131" s="70">
        <f>SUM(M125:M130)</f>
        <v>0</v>
      </c>
      <c r="N131" s="70"/>
      <c r="O131" s="70">
        <f>SUM(O123:O129)</f>
        <v>0</v>
      </c>
      <c r="P131" s="52"/>
      <c r="Q131" s="52"/>
      <c r="R131" s="52"/>
      <c r="S131" s="52"/>
      <c r="T131" s="52"/>
      <c r="U131" s="52"/>
      <c r="V131" s="53"/>
      <c r="W131" s="52"/>
      <c r="X131" s="52"/>
      <c r="Y131" s="52"/>
      <c r="Z131" s="52"/>
      <c r="AA131" s="52"/>
      <c r="AB131" s="52"/>
    </row>
    <row r="132" spans="1:28" s="51" customFormat="1" ht="35.25" customHeight="1" x14ac:dyDescent="0.2">
      <c r="A132" s="55"/>
      <c r="B132" s="132" t="s">
        <v>611</v>
      </c>
      <c r="C132" s="127"/>
      <c r="D132" s="127"/>
      <c r="E132" s="127"/>
      <c r="F132" s="128"/>
      <c r="G132" s="56"/>
      <c r="H132" s="42"/>
      <c r="I132" s="43"/>
      <c r="J132" s="44"/>
      <c r="K132" s="43"/>
      <c r="L132" s="45"/>
      <c r="M132" s="46"/>
      <c r="N132" s="47"/>
      <c r="O132" s="48"/>
      <c r="P132" s="49"/>
      <c r="Q132" s="49"/>
      <c r="R132" s="49"/>
      <c r="S132" s="49"/>
      <c r="T132" s="49"/>
      <c r="U132" s="49"/>
      <c r="V132" s="50"/>
      <c r="W132" s="49"/>
      <c r="X132" s="49"/>
      <c r="Y132" s="49"/>
      <c r="Z132" s="49"/>
      <c r="AA132" s="49"/>
      <c r="AB132" s="49"/>
    </row>
    <row r="133" spans="1:28" s="51" customFormat="1" ht="54" customHeight="1" x14ac:dyDescent="0.2">
      <c r="A133" s="55" t="s">
        <v>815</v>
      </c>
      <c r="B133" s="196" t="s">
        <v>921</v>
      </c>
      <c r="C133" s="197"/>
      <c r="D133" s="197"/>
      <c r="E133" s="197"/>
      <c r="F133" s="198"/>
      <c r="G133" s="195" t="s">
        <v>182</v>
      </c>
      <c r="H133" s="42">
        <v>72</v>
      </c>
      <c r="I133" s="43">
        <v>1</v>
      </c>
      <c r="J133" s="44">
        <f>SUM(H133*I133)</f>
        <v>72</v>
      </c>
      <c r="K133" s="43">
        <v>0.16700000000000001</v>
      </c>
      <c r="L133" s="45">
        <f>SUM(J133*K133)</f>
        <v>12.024000000000001</v>
      </c>
      <c r="M133" s="46"/>
      <c r="N133" s="47"/>
      <c r="O133" s="48">
        <f>SUM(M133*N133)</f>
        <v>0</v>
      </c>
      <c r="P133" s="49"/>
      <c r="Q133" s="49"/>
      <c r="R133" s="49"/>
      <c r="S133" s="49"/>
      <c r="T133" s="49"/>
      <c r="U133" s="49"/>
      <c r="V133" s="50"/>
      <c r="W133" s="49"/>
      <c r="X133" s="49"/>
      <c r="Y133" s="49"/>
      <c r="Z133" s="49"/>
      <c r="AA133" s="49"/>
      <c r="AB133" s="49"/>
    </row>
    <row r="134" spans="1:28" s="51" customFormat="1" ht="57" customHeight="1" x14ac:dyDescent="0.2">
      <c r="A134" s="55" t="s">
        <v>816</v>
      </c>
      <c r="B134" s="121" t="s">
        <v>408</v>
      </c>
      <c r="C134" s="122"/>
      <c r="D134" s="122"/>
      <c r="E134" s="122"/>
      <c r="F134" s="123"/>
      <c r="G134" s="56" t="s">
        <v>182</v>
      </c>
      <c r="H134" s="42">
        <v>25</v>
      </c>
      <c r="I134" s="43">
        <v>1</v>
      </c>
      <c r="J134" s="44">
        <f t="shared" ref="J134:J140" si="48">SUM(H134*I134)</f>
        <v>25</v>
      </c>
      <c r="K134" s="43">
        <v>0.15</v>
      </c>
      <c r="L134" s="45">
        <f t="shared" ref="L134:L140" si="49">SUM(J134*K134)</f>
        <v>3.75</v>
      </c>
      <c r="M134" s="46"/>
      <c r="N134" s="47"/>
      <c r="O134" s="48">
        <f t="shared" ref="O134:O140" si="50">SUM(M134*N134)</f>
        <v>0</v>
      </c>
      <c r="P134" s="49"/>
      <c r="Q134" s="49"/>
      <c r="R134" s="49"/>
      <c r="S134" s="49"/>
      <c r="T134" s="49"/>
      <c r="U134" s="49"/>
      <c r="V134" s="50"/>
      <c r="W134" s="49"/>
      <c r="X134" s="49"/>
      <c r="Y134" s="49"/>
      <c r="Z134" s="49"/>
      <c r="AA134" s="49"/>
      <c r="AB134" s="49"/>
    </row>
    <row r="135" spans="1:28" s="51" customFormat="1" ht="65.25" customHeight="1" x14ac:dyDescent="0.2">
      <c r="A135" s="55" t="s">
        <v>816</v>
      </c>
      <c r="B135" s="121" t="s">
        <v>409</v>
      </c>
      <c r="C135" s="122"/>
      <c r="D135" s="122"/>
      <c r="E135" s="122"/>
      <c r="F135" s="123"/>
      <c r="G135" s="56" t="s">
        <v>182</v>
      </c>
      <c r="H135" s="42">
        <v>9</v>
      </c>
      <c r="I135" s="43">
        <v>1</v>
      </c>
      <c r="J135" s="44">
        <f t="shared" si="48"/>
        <v>9</v>
      </c>
      <c r="K135" s="43">
        <v>0.15</v>
      </c>
      <c r="L135" s="45">
        <f t="shared" si="49"/>
        <v>1.3499999999999999</v>
      </c>
      <c r="M135" s="46"/>
      <c r="N135" s="47"/>
      <c r="O135" s="48">
        <f t="shared" si="50"/>
        <v>0</v>
      </c>
      <c r="P135" s="49"/>
      <c r="Q135" s="49"/>
      <c r="R135" s="49"/>
      <c r="S135" s="49"/>
      <c r="T135" s="49"/>
      <c r="U135" s="49"/>
      <c r="V135" s="50"/>
      <c r="W135" s="49"/>
      <c r="X135" s="49"/>
      <c r="Y135" s="49"/>
      <c r="Z135" s="49"/>
      <c r="AA135" s="49"/>
      <c r="AB135" s="49"/>
    </row>
    <row r="136" spans="1:28" s="51" customFormat="1" ht="57" customHeight="1" x14ac:dyDescent="0.2">
      <c r="A136" s="55" t="s">
        <v>817</v>
      </c>
      <c r="B136" s="121" t="s">
        <v>912</v>
      </c>
      <c r="C136" s="122"/>
      <c r="D136" s="122"/>
      <c r="E136" s="122"/>
      <c r="F136" s="123"/>
      <c r="G136" s="56" t="s">
        <v>410</v>
      </c>
      <c r="H136" s="42">
        <v>1</v>
      </c>
      <c r="I136" s="43">
        <v>1</v>
      </c>
      <c r="J136" s="44">
        <f t="shared" si="48"/>
        <v>1</v>
      </c>
      <c r="K136" s="43">
        <v>3.3000000000000002E-2</v>
      </c>
      <c r="L136" s="45">
        <f t="shared" si="49"/>
        <v>3.3000000000000002E-2</v>
      </c>
      <c r="M136" s="46"/>
      <c r="N136" s="47"/>
      <c r="O136" s="48">
        <f t="shared" si="50"/>
        <v>0</v>
      </c>
      <c r="P136" s="49"/>
      <c r="Q136" s="49"/>
      <c r="R136" s="49"/>
      <c r="S136" s="49"/>
      <c r="T136" s="49"/>
      <c r="U136" s="49"/>
      <c r="V136" s="50"/>
      <c r="W136" s="49"/>
      <c r="X136" s="49"/>
      <c r="Y136" s="49"/>
      <c r="Z136" s="49"/>
      <c r="AA136" s="49"/>
      <c r="AB136" s="49"/>
    </row>
    <row r="137" spans="1:28" s="54" customFormat="1" ht="19.5" customHeight="1" thickBot="1" x14ac:dyDescent="0.25">
      <c r="A137" s="67"/>
      <c r="B137" s="124" t="s">
        <v>215</v>
      </c>
      <c r="C137" s="125"/>
      <c r="D137" s="125"/>
      <c r="E137" s="125"/>
      <c r="F137" s="126"/>
      <c r="G137" s="68"/>
      <c r="H137" s="69"/>
      <c r="I137" s="96"/>
      <c r="J137" s="70">
        <f>SUM(J132:J136)</f>
        <v>107</v>
      </c>
      <c r="K137" s="96"/>
      <c r="L137" s="70">
        <f>SUM(L132:L136)</f>
        <v>17.157000000000004</v>
      </c>
      <c r="M137" s="70">
        <f>SUM(M132:M136)</f>
        <v>0</v>
      </c>
      <c r="N137" s="70"/>
      <c r="O137" s="70">
        <f ca="1">SUM(O134:O139)</f>
        <v>0</v>
      </c>
      <c r="P137" s="52"/>
      <c r="Q137" s="52"/>
      <c r="R137" s="52"/>
      <c r="S137" s="52"/>
      <c r="T137" s="52"/>
      <c r="U137" s="52"/>
      <c r="V137" s="53"/>
      <c r="W137" s="52"/>
      <c r="X137" s="52"/>
      <c r="Y137" s="52"/>
      <c r="Z137" s="52"/>
      <c r="AA137" s="52"/>
      <c r="AB137" s="52"/>
    </row>
    <row r="138" spans="1:28" s="51" customFormat="1" ht="49.5" customHeight="1" x14ac:dyDescent="0.2">
      <c r="A138" s="55" t="s">
        <v>818</v>
      </c>
      <c r="B138" s="121" t="s">
        <v>412</v>
      </c>
      <c r="C138" s="122"/>
      <c r="D138" s="122"/>
      <c r="E138" s="122"/>
      <c r="F138" s="123"/>
      <c r="G138" s="56" t="s">
        <v>411</v>
      </c>
      <c r="H138" s="42">
        <v>25</v>
      </c>
      <c r="I138" s="43">
        <v>3</v>
      </c>
      <c r="J138" s="44">
        <f>SUM(H138*I138)</f>
        <v>75</v>
      </c>
      <c r="K138" s="43">
        <v>0.1333</v>
      </c>
      <c r="L138" s="45">
        <f>SUM(J138*K138)</f>
        <v>9.9975000000000005</v>
      </c>
      <c r="M138" s="46"/>
      <c r="N138" s="47"/>
      <c r="O138" s="48">
        <f>SUM(M138*N138)</f>
        <v>0</v>
      </c>
      <c r="P138" s="49"/>
      <c r="Q138" s="49"/>
      <c r="R138" s="49"/>
      <c r="S138" s="49"/>
      <c r="T138" s="49"/>
      <c r="U138" s="49"/>
      <c r="V138" s="50"/>
      <c r="W138" s="49"/>
      <c r="X138" s="49"/>
      <c r="Y138" s="49"/>
      <c r="Z138" s="49"/>
      <c r="AA138" s="49"/>
      <c r="AB138" s="49"/>
    </row>
    <row r="139" spans="1:28" s="51" customFormat="1" ht="49.5" customHeight="1" x14ac:dyDescent="0.2">
      <c r="A139" s="55" t="s">
        <v>413</v>
      </c>
      <c r="B139" s="121" t="s">
        <v>281</v>
      </c>
      <c r="C139" s="122"/>
      <c r="D139" s="122"/>
      <c r="E139" s="122"/>
      <c r="F139" s="123"/>
      <c r="G139" s="56" t="s">
        <v>182</v>
      </c>
      <c r="H139" s="42">
        <v>26</v>
      </c>
      <c r="I139" s="43">
        <v>1</v>
      </c>
      <c r="J139" s="44">
        <f>SUM(H139*I139)</f>
        <v>26</v>
      </c>
      <c r="K139" s="43">
        <v>8.3000000000000004E-2</v>
      </c>
      <c r="L139" s="45">
        <f>SUM(J139*K139)</f>
        <v>2.1579999999999999</v>
      </c>
      <c r="M139" s="46"/>
      <c r="N139" s="47"/>
      <c r="O139" s="48">
        <f>SUM(M139*N139)</f>
        <v>0</v>
      </c>
      <c r="P139" s="49"/>
      <c r="Q139" s="49"/>
      <c r="R139" s="49"/>
      <c r="S139" s="49"/>
      <c r="T139" s="49"/>
      <c r="U139" s="49"/>
      <c r="V139" s="50"/>
      <c r="W139" s="49"/>
      <c r="X139" s="49"/>
      <c r="Y139" s="49"/>
      <c r="Z139" s="49"/>
      <c r="AA139" s="49"/>
      <c r="AB139" s="49"/>
    </row>
    <row r="140" spans="1:28" s="51" customFormat="1" ht="49.5" customHeight="1" x14ac:dyDescent="0.2">
      <c r="A140" s="55" t="s">
        <v>414</v>
      </c>
      <c r="B140" s="121" t="s">
        <v>328</v>
      </c>
      <c r="C140" s="122"/>
      <c r="D140" s="122"/>
      <c r="E140" s="122"/>
      <c r="F140" s="123"/>
      <c r="G140" s="56" t="s">
        <v>415</v>
      </c>
      <c r="H140" s="42">
        <v>10</v>
      </c>
      <c r="I140" s="43">
        <v>1</v>
      </c>
      <c r="J140" s="44">
        <f t="shared" si="48"/>
        <v>10</v>
      </c>
      <c r="K140" s="43">
        <v>8.3000000000000004E-2</v>
      </c>
      <c r="L140" s="45">
        <f t="shared" si="49"/>
        <v>0.83000000000000007</v>
      </c>
      <c r="M140" s="46"/>
      <c r="N140" s="47"/>
      <c r="O140" s="48">
        <f t="shared" si="50"/>
        <v>0</v>
      </c>
      <c r="P140" s="49"/>
      <c r="Q140" s="49"/>
      <c r="R140" s="49"/>
      <c r="S140" s="49"/>
      <c r="T140" s="49"/>
      <c r="U140" s="49"/>
      <c r="V140" s="50"/>
      <c r="W140" s="49"/>
      <c r="X140" s="49"/>
      <c r="Y140" s="49"/>
      <c r="Z140" s="49"/>
      <c r="AA140" s="49"/>
      <c r="AB140" s="49"/>
    </row>
    <row r="141" spans="1:28" s="54" customFormat="1" ht="42" customHeight="1" x14ac:dyDescent="0.2">
      <c r="A141" s="79" t="s">
        <v>580</v>
      </c>
      <c r="B141" s="147" t="s">
        <v>612</v>
      </c>
      <c r="C141" s="148"/>
      <c r="D141" s="148"/>
      <c r="E141" s="148"/>
      <c r="F141" s="149"/>
      <c r="G141" s="72"/>
      <c r="H141" s="73"/>
      <c r="I141" s="97"/>
      <c r="J141" s="80"/>
      <c r="K141" s="97"/>
      <c r="L141" s="81"/>
      <c r="M141" s="74"/>
      <c r="N141" s="75"/>
      <c r="O141" s="76"/>
      <c r="P141" s="52"/>
      <c r="Q141" s="52"/>
      <c r="R141" s="52"/>
      <c r="S141" s="52"/>
      <c r="T141" s="52"/>
      <c r="U141" s="52"/>
      <c r="V141" s="53"/>
      <c r="W141" s="52"/>
      <c r="X141" s="52"/>
      <c r="Y141" s="52"/>
      <c r="Z141" s="52"/>
      <c r="AA141" s="52"/>
      <c r="AB141" s="52"/>
    </row>
    <row r="142" spans="1:28" s="51" customFormat="1" ht="49.5" customHeight="1" x14ac:dyDescent="0.2">
      <c r="A142" s="55" t="s">
        <v>613</v>
      </c>
      <c r="B142" s="121" t="s">
        <v>614</v>
      </c>
      <c r="C142" s="122"/>
      <c r="D142" s="122"/>
      <c r="E142" s="122"/>
      <c r="F142" s="123"/>
      <c r="G142" s="56" t="s">
        <v>431</v>
      </c>
      <c r="H142" s="42">
        <v>2</v>
      </c>
      <c r="I142" s="43">
        <v>1</v>
      </c>
      <c r="J142" s="44">
        <f t="shared" ref="J142:J150" si="51">SUM(H142*I142)</f>
        <v>2</v>
      </c>
      <c r="K142" s="43">
        <v>0.33</v>
      </c>
      <c r="L142" s="45">
        <f t="shared" ref="L142:L150" si="52">SUM(J142*K142)</f>
        <v>0.66</v>
      </c>
      <c r="M142" s="46"/>
      <c r="N142" s="47"/>
      <c r="O142" s="48">
        <f t="shared" ref="O142:O150" si="53">SUM(M142*N142)</f>
        <v>0</v>
      </c>
      <c r="P142" s="49"/>
      <c r="Q142" s="49"/>
      <c r="R142" s="49"/>
      <c r="S142" s="49"/>
      <c r="T142" s="49"/>
      <c r="U142" s="49"/>
      <c r="V142" s="50"/>
      <c r="W142" s="49"/>
      <c r="X142" s="49"/>
      <c r="Y142" s="49"/>
      <c r="Z142" s="49"/>
      <c r="AA142" s="49"/>
      <c r="AB142" s="49"/>
    </row>
    <row r="143" spans="1:28" s="51" customFormat="1" ht="49.5" customHeight="1" x14ac:dyDescent="0.2">
      <c r="A143" s="55" t="s">
        <v>819</v>
      </c>
      <c r="B143" s="121" t="s">
        <v>222</v>
      </c>
      <c r="C143" s="122"/>
      <c r="D143" s="122"/>
      <c r="E143" s="122"/>
      <c r="F143" s="123"/>
      <c r="G143" s="56" t="s">
        <v>182</v>
      </c>
      <c r="H143" s="42">
        <v>18</v>
      </c>
      <c r="I143" s="43">
        <v>56</v>
      </c>
      <c r="J143" s="44">
        <f>SUM(H143*I143)</f>
        <v>1008</v>
      </c>
      <c r="K143" s="43">
        <v>0.15</v>
      </c>
      <c r="L143" s="45">
        <f>SUM(J143*K143)</f>
        <v>151.19999999999999</v>
      </c>
      <c r="M143" s="46"/>
      <c r="N143" s="47"/>
      <c r="O143" s="48">
        <f>SUM(M143*N143)</f>
        <v>0</v>
      </c>
      <c r="P143" s="49"/>
      <c r="Q143" s="49"/>
      <c r="R143" s="49"/>
      <c r="S143" s="49"/>
      <c r="T143" s="49"/>
      <c r="U143" s="49"/>
      <c r="V143" s="50"/>
      <c r="W143" s="49"/>
      <c r="X143" s="49"/>
      <c r="Y143" s="49"/>
      <c r="Z143" s="49"/>
      <c r="AA143" s="49"/>
      <c r="AB143" s="49"/>
    </row>
    <row r="144" spans="1:28" s="54" customFormat="1" ht="18.75" customHeight="1" thickBot="1" x14ac:dyDescent="0.25">
      <c r="A144" s="67"/>
      <c r="B144" s="124" t="s">
        <v>215</v>
      </c>
      <c r="C144" s="125"/>
      <c r="D144" s="125"/>
      <c r="E144" s="125"/>
      <c r="F144" s="126"/>
      <c r="G144" s="68"/>
      <c r="H144" s="69"/>
      <c r="I144" s="96"/>
      <c r="J144" s="70">
        <f>SUM(J138:J143)</f>
        <v>1121</v>
      </c>
      <c r="K144" s="96"/>
      <c r="L144" s="70">
        <f>SUM(L138:L143)</f>
        <v>164.84549999999999</v>
      </c>
      <c r="M144" s="70">
        <f>SUM(M138:M143)</f>
        <v>0</v>
      </c>
      <c r="N144" s="70"/>
      <c r="O144" s="70">
        <f>SUM(O140:O143)</f>
        <v>0</v>
      </c>
      <c r="P144" s="52"/>
      <c r="Q144" s="52"/>
      <c r="R144" s="52"/>
      <c r="S144" s="52"/>
      <c r="T144" s="52"/>
      <c r="U144" s="52"/>
      <c r="V144" s="53"/>
      <c r="W144" s="52"/>
      <c r="X144" s="52"/>
      <c r="Y144" s="52"/>
      <c r="Z144" s="52"/>
      <c r="AA144" s="52"/>
      <c r="AB144" s="52"/>
    </row>
    <row r="145" spans="1:28" s="51" customFormat="1" ht="98.25" customHeight="1" x14ac:dyDescent="0.2">
      <c r="A145" s="55" t="s">
        <v>800</v>
      </c>
      <c r="B145" s="121" t="s">
        <v>390</v>
      </c>
      <c r="C145" s="122"/>
      <c r="D145" s="122"/>
      <c r="E145" s="122"/>
      <c r="F145" s="123"/>
      <c r="G145" s="56" t="s">
        <v>182</v>
      </c>
      <c r="H145" s="42">
        <v>4</v>
      </c>
      <c r="I145" s="43">
        <v>338</v>
      </c>
      <c r="J145" s="44">
        <f t="shared" si="51"/>
        <v>1352</v>
      </c>
      <c r="K145" s="43">
        <v>0.15</v>
      </c>
      <c r="L145" s="45">
        <f t="shared" si="52"/>
        <v>202.79999999999998</v>
      </c>
      <c r="M145" s="46"/>
      <c r="N145" s="47"/>
      <c r="O145" s="48">
        <f t="shared" si="53"/>
        <v>0</v>
      </c>
      <c r="P145" s="49"/>
      <c r="Q145" s="49"/>
      <c r="R145" s="49"/>
      <c r="S145" s="49"/>
      <c r="T145" s="49"/>
      <c r="U145" s="49"/>
      <c r="V145" s="50"/>
      <c r="W145" s="49"/>
      <c r="X145" s="49"/>
      <c r="Y145" s="49"/>
      <c r="Z145" s="49"/>
      <c r="AA145" s="49"/>
      <c r="AB145" s="49"/>
    </row>
    <row r="146" spans="1:28" s="51" customFormat="1" ht="95.25" customHeight="1" x14ac:dyDescent="0.2">
      <c r="A146" s="55" t="s">
        <v>820</v>
      </c>
      <c r="B146" s="121" t="s">
        <v>416</v>
      </c>
      <c r="C146" s="141"/>
      <c r="D146" s="141"/>
      <c r="E146" s="141"/>
      <c r="F146" s="140"/>
      <c r="G146" s="56" t="s">
        <v>182</v>
      </c>
      <c r="H146" s="42">
        <v>20</v>
      </c>
      <c r="I146" s="43">
        <v>112</v>
      </c>
      <c r="J146" s="44">
        <f>SUM(H146*I146)</f>
        <v>2240</v>
      </c>
      <c r="K146" s="43">
        <v>0.15</v>
      </c>
      <c r="L146" s="45">
        <f>SUM(J146*K146)</f>
        <v>336</v>
      </c>
      <c r="M146" s="46"/>
      <c r="N146" s="47"/>
      <c r="O146" s="48">
        <f>SUM(M146*N146)</f>
        <v>0</v>
      </c>
      <c r="P146" s="49"/>
      <c r="Q146" s="49"/>
      <c r="R146" s="49"/>
      <c r="S146" s="49"/>
      <c r="T146" s="49"/>
      <c r="U146" s="49"/>
      <c r="V146" s="50"/>
      <c r="W146" s="49"/>
      <c r="X146" s="49"/>
      <c r="Y146" s="49"/>
      <c r="Z146" s="49"/>
      <c r="AA146" s="49"/>
      <c r="AB146" s="49"/>
    </row>
    <row r="147" spans="1:28" s="51" customFormat="1" ht="100.5" customHeight="1" x14ac:dyDescent="0.2">
      <c r="A147" s="55" t="s">
        <v>820</v>
      </c>
      <c r="B147" s="121" t="s">
        <v>417</v>
      </c>
      <c r="C147" s="141"/>
      <c r="D147" s="141"/>
      <c r="E147" s="141"/>
      <c r="F147" s="140"/>
      <c r="G147" s="56" t="s">
        <v>182</v>
      </c>
      <c r="H147" s="42">
        <v>9</v>
      </c>
      <c r="I147" s="43">
        <v>34</v>
      </c>
      <c r="J147" s="44">
        <f>SUM(H147*I147)</f>
        <v>306</v>
      </c>
      <c r="K147" s="43">
        <v>0.15</v>
      </c>
      <c r="L147" s="45">
        <f>SUM(J147*K147)</f>
        <v>45.9</v>
      </c>
      <c r="M147" s="46"/>
      <c r="N147" s="47"/>
      <c r="O147" s="48">
        <f>SUM(M147*N147)</f>
        <v>0</v>
      </c>
      <c r="P147" s="49"/>
      <c r="Q147" s="49"/>
      <c r="R147" s="49"/>
      <c r="S147" s="49"/>
      <c r="T147" s="49"/>
      <c r="U147" s="49"/>
      <c r="V147" s="50"/>
      <c r="W147" s="49"/>
      <c r="X147" s="49"/>
      <c r="Y147" s="49"/>
      <c r="Z147" s="49"/>
      <c r="AA147" s="49"/>
      <c r="AB147" s="49"/>
    </row>
    <row r="148" spans="1:28" s="54" customFormat="1" ht="18.75" customHeight="1" thickBot="1" x14ac:dyDescent="0.25">
      <c r="A148" s="67"/>
      <c r="B148" s="124" t="s">
        <v>215</v>
      </c>
      <c r="C148" s="125"/>
      <c r="D148" s="125"/>
      <c r="E148" s="125"/>
      <c r="F148" s="126"/>
      <c r="G148" s="68"/>
      <c r="H148" s="69"/>
      <c r="I148" s="96"/>
      <c r="J148" s="70">
        <f>SUM(J145:J147)</f>
        <v>3898</v>
      </c>
      <c r="K148" s="96"/>
      <c r="L148" s="70">
        <f t="shared" ref="L148:O148" si="54">SUM(L145:L147)</f>
        <v>584.69999999999993</v>
      </c>
      <c r="M148" s="70">
        <f t="shared" si="54"/>
        <v>0</v>
      </c>
      <c r="N148" s="70"/>
      <c r="O148" s="70">
        <f t="shared" si="54"/>
        <v>0</v>
      </c>
      <c r="P148" s="52"/>
      <c r="Q148" s="52"/>
      <c r="R148" s="52"/>
      <c r="S148" s="52"/>
      <c r="T148" s="52"/>
      <c r="U148" s="52"/>
      <c r="V148" s="53"/>
      <c r="W148" s="52"/>
      <c r="X148" s="52"/>
      <c r="Y148" s="52"/>
      <c r="Z148" s="52"/>
      <c r="AA148" s="52"/>
      <c r="AB148" s="52"/>
    </row>
    <row r="149" spans="1:28" s="51" customFormat="1" ht="60.75" customHeight="1" x14ac:dyDescent="0.2">
      <c r="A149" s="55" t="s">
        <v>615</v>
      </c>
      <c r="B149" s="121" t="s">
        <v>391</v>
      </c>
      <c r="C149" s="122"/>
      <c r="D149" s="122"/>
      <c r="E149" s="122"/>
      <c r="F149" s="123"/>
      <c r="G149" s="56" t="s">
        <v>182</v>
      </c>
      <c r="H149" s="42">
        <v>150</v>
      </c>
      <c r="I149" s="43">
        <v>1</v>
      </c>
      <c r="J149" s="44">
        <f t="shared" si="51"/>
        <v>150</v>
      </c>
      <c r="K149" s="43">
        <v>0.15</v>
      </c>
      <c r="L149" s="45">
        <f t="shared" si="52"/>
        <v>22.5</v>
      </c>
      <c r="M149" s="46"/>
      <c r="N149" s="47"/>
      <c r="O149" s="48">
        <f t="shared" si="53"/>
        <v>0</v>
      </c>
      <c r="P149" s="49"/>
      <c r="Q149" s="49"/>
      <c r="R149" s="49"/>
      <c r="S149" s="49"/>
      <c r="T149" s="49"/>
      <c r="U149" s="49"/>
      <c r="V149" s="50"/>
      <c r="W149" s="49"/>
      <c r="X149" s="49"/>
      <c r="Y149" s="49"/>
      <c r="Z149" s="49"/>
      <c r="AA149" s="49"/>
      <c r="AB149" s="49"/>
    </row>
    <row r="150" spans="1:28" s="51" customFormat="1" ht="60.75" customHeight="1" x14ac:dyDescent="0.2">
      <c r="A150" s="55" t="s">
        <v>418</v>
      </c>
      <c r="B150" s="121" t="s">
        <v>392</v>
      </c>
      <c r="C150" s="122"/>
      <c r="D150" s="122"/>
      <c r="E150" s="122"/>
      <c r="F150" s="123"/>
      <c r="G150" s="56" t="s">
        <v>182</v>
      </c>
      <c r="H150" s="42">
        <v>25</v>
      </c>
      <c r="I150" s="43">
        <v>1</v>
      </c>
      <c r="J150" s="44">
        <f t="shared" si="51"/>
        <v>25</v>
      </c>
      <c r="K150" s="43">
        <v>0.15</v>
      </c>
      <c r="L150" s="45">
        <f t="shared" si="52"/>
        <v>3.75</v>
      </c>
      <c r="M150" s="46"/>
      <c r="N150" s="47"/>
      <c r="O150" s="48">
        <f t="shared" si="53"/>
        <v>0</v>
      </c>
      <c r="P150" s="49"/>
      <c r="Q150" s="49"/>
      <c r="R150" s="49"/>
      <c r="S150" s="49"/>
      <c r="T150" s="49"/>
      <c r="U150" s="49"/>
      <c r="V150" s="50"/>
      <c r="W150" s="49"/>
      <c r="X150" s="49"/>
      <c r="Y150" s="49"/>
      <c r="Z150" s="49"/>
      <c r="AA150" s="49"/>
      <c r="AB150" s="49"/>
    </row>
    <row r="151" spans="1:28" s="51" customFormat="1" ht="60.75" customHeight="1" x14ac:dyDescent="0.2">
      <c r="A151" s="55" t="s">
        <v>616</v>
      </c>
      <c r="B151" s="121" t="s">
        <v>714</v>
      </c>
      <c r="C151" s="127"/>
      <c r="D151" s="127"/>
      <c r="E151" s="127"/>
      <c r="F151" s="128"/>
      <c r="G151" s="56" t="s">
        <v>182</v>
      </c>
      <c r="H151" s="42">
        <v>10</v>
      </c>
      <c r="I151" s="43">
        <v>50</v>
      </c>
      <c r="J151" s="44">
        <f t="shared" ref="J151:J162" si="55">SUM(H151*I151)</f>
        <v>500</v>
      </c>
      <c r="K151" s="43">
        <v>0.15</v>
      </c>
      <c r="L151" s="45">
        <f t="shared" ref="L151:L162" si="56">SUM(J151*K151)</f>
        <v>75</v>
      </c>
      <c r="M151" s="46"/>
      <c r="N151" s="47"/>
      <c r="O151" s="48">
        <f t="shared" ref="O151:O162" si="57">SUM(M151*N151)</f>
        <v>0</v>
      </c>
      <c r="P151" s="49"/>
      <c r="Q151" s="49"/>
      <c r="R151" s="49"/>
      <c r="S151" s="49"/>
      <c r="T151" s="49"/>
      <c r="U151" s="49"/>
      <c r="V151" s="50"/>
      <c r="W151" s="49"/>
      <c r="X151" s="49"/>
      <c r="Y151" s="49"/>
      <c r="Z151" s="49"/>
      <c r="AA151" s="49"/>
      <c r="AB151" s="49"/>
    </row>
    <row r="152" spans="1:28" s="51" customFormat="1" ht="60.75" customHeight="1" x14ac:dyDescent="0.2">
      <c r="A152" s="55" t="s">
        <v>617</v>
      </c>
      <c r="B152" s="121" t="s">
        <v>874</v>
      </c>
      <c r="C152" s="122"/>
      <c r="D152" s="122"/>
      <c r="E152" s="122"/>
      <c r="F152" s="123"/>
      <c r="G152" s="56" t="s">
        <v>182</v>
      </c>
      <c r="H152" s="42">
        <v>10</v>
      </c>
      <c r="I152" s="43">
        <v>50</v>
      </c>
      <c r="J152" s="44">
        <f t="shared" si="55"/>
        <v>500</v>
      </c>
      <c r="K152" s="43">
        <v>8.3000000000000004E-2</v>
      </c>
      <c r="L152" s="45">
        <f t="shared" si="56"/>
        <v>41.5</v>
      </c>
      <c r="M152" s="46"/>
      <c r="N152" s="47"/>
      <c r="O152" s="48"/>
      <c r="P152" s="49"/>
      <c r="Q152" s="49"/>
      <c r="R152" s="49"/>
      <c r="S152" s="49"/>
      <c r="T152" s="49"/>
      <c r="U152" s="49"/>
      <c r="V152" s="50"/>
      <c r="W152" s="49"/>
      <c r="X152" s="49"/>
      <c r="Y152" s="49"/>
      <c r="Z152" s="49"/>
      <c r="AA152" s="49"/>
      <c r="AB152" s="49"/>
    </row>
    <row r="153" spans="1:28" s="54" customFormat="1" ht="19.5" customHeight="1" thickBot="1" x14ac:dyDescent="0.25">
      <c r="A153" s="67"/>
      <c r="B153" s="124" t="s">
        <v>215</v>
      </c>
      <c r="C153" s="125"/>
      <c r="D153" s="125"/>
      <c r="E153" s="125"/>
      <c r="F153" s="126"/>
      <c r="G153" s="68"/>
      <c r="H153" s="69"/>
      <c r="I153" s="96"/>
      <c r="J153" s="70">
        <f>SUM(J149:J152)</f>
        <v>1175</v>
      </c>
      <c r="K153" s="96"/>
      <c r="L153" s="70">
        <f>SUM(L149:L152)</f>
        <v>142.75</v>
      </c>
      <c r="M153" s="70">
        <f>SUM(M149:M152)</f>
        <v>0</v>
      </c>
      <c r="N153" s="70"/>
      <c r="O153" s="70">
        <f>SUM(O149:O151)</f>
        <v>0</v>
      </c>
      <c r="P153" s="52"/>
      <c r="Q153" s="52"/>
      <c r="R153" s="52"/>
      <c r="S153" s="52"/>
      <c r="T153" s="52"/>
      <c r="U153" s="52"/>
      <c r="V153" s="53"/>
      <c r="W153" s="52"/>
      <c r="X153" s="52"/>
      <c r="Y153" s="52"/>
      <c r="Z153" s="52"/>
      <c r="AA153" s="52"/>
      <c r="AB153" s="52"/>
    </row>
    <row r="154" spans="1:28" s="51" customFormat="1" ht="63" customHeight="1" x14ac:dyDescent="0.2">
      <c r="A154" s="55" t="s">
        <v>403</v>
      </c>
      <c r="B154" s="121" t="s">
        <v>419</v>
      </c>
      <c r="C154" s="122"/>
      <c r="D154" s="122"/>
      <c r="E154" s="122"/>
      <c r="F154" s="123"/>
      <c r="G154" s="56" t="s">
        <v>420</v>
      </c>
      <c r="H154" s="42">
        <v>1</v>
      </c>
      <c r="I154" s="43">
        <v>1</v>
      </c>
      <c r="J154" s="44">
        <f t="shared" si="55"/>
        <v>1</v>
      </c>
      <c r="K154" s="43">
        <v>0.33</v>
      </c>
      <c r="L154" s="45">
        <f t="shared" si="56"/>
        <v>0.33</v>
      </c>
      <c r="M154" s="46"/>
      <c r="N154" s="47"/>
      <c r="O154" s="48">
        <f t="shared" si="57"/>
        <v>0</v>
      </c>
      <c r="P154" s="49"/>
      <c r="Q154" s="49"/>
      <c r="R154" s="49"/>
      <c r="S154" s="49"/>
      <c r="T154" s="49"/>
      <c r="U154" s="49"/>
      <c r="V154" s="50"/>
      <c r="W154" s="49"/>
      <c r="X154" s="49"/>
      <c r="Y154" s="49"/>
      <c r="Z154" s="49"/>
      <c r="AA154" s="49"/>
      <c r="AB154" s="49"/>
    </row>
    <row r="155" spans="1:28" s="51" customFormat="1" ht="55.5" customHeight="1" x14ac:dyDescent="0.2">
      <c r="A155" s="55" t="s">
        <v>421</v>
      </c>
      <c r="B155" s="121" t="s">
        <v>325</v>
      </c>
      <c r="C155" s="122"/>
      <c r="D155" s="122"/>
      <c r="E155" s="122"/>
      <c r="F155" s="123"/>
      <c r="G155" s="56" t="s">
        <v>422</v>
      </c>
      <c r="H155" s="42">
        <v>23</v>
      </c>
      <c r="I155" s="43">
        <v>1</v>
      </c>
      <c r="J155" s="44">
        <f>SUM(H155*I155)</f>
        <v>23</v>
      </c>
      <c r="K155" s="43">
        <v>3.3300000000000003E-2</v>
      </c>
      <c r="L155" s="45">
        <f>SUM(J155*K155)</f>
        <v>0.76590000000000003</v>
      </c>
      <c r="M155" s="46"/>
      <c r="N155" s="47"/>
      <c r="O155" s="48">
        <f>SUM(M155*N155)</f>
        <v>0</v>
      </c>
      <c r="P155" s="49"/>
      <c r="Q155" s="49"/>
      <c r="R155" s="49"/>
      <c r="S155" s="49"/>
      <c r="T155" s="49"/>
      <c r="U155" s="49"/>
      <c r="V155" s="50"/>
      <c r="W155" s="49"/>
      <c r="X155" s="49"/>
      <c r="Y155" s="49"/>
      <c r="Z155" s="49"/>
      <c r="AA155" s="49"/>
      <c r="AB155" s="49"/>
    </row>
    <row r="156" spans="1:28" s="51" customFormat="1" ht="53.25" customHeight="1" x14ac:dyDescent="0.2">
      <c r="A156" s="55" t="s">
        <v>423</v>
      </c>
      <c r="B156" s="121" t="s">
        <v>430</v>
      </c>
      <c r="C156" s="122"/>
      <c r="D156" s="122"/>
      <c r="E156" s="122"/>
      <c r="F156" s="123"/>
      <c r="G156" s="56" t="s">
        <v>182</v>
      </c>
      <c r="H156" s="42">
        <v>13</v>
      </c>
      <c r="I156" s="43">
        <v>25</v>
      </c>
      <c r="J156" s="44">
        <f>SUM(H156*I156)</f>
        <v>325</v>
      </c>
      <c r="K156" s="43">
        <v>8.3000000000000004E-2</v>
      </c>
      <c r="L156" s="45">
        <f>SUM(J156*K156)</f>
        <v>26.975000000000001</v>
      </c>
      <c r="M156" s="46"/>
      <c r="N156" s="47"/>
      <c r="O156" s="48">
        <f>SUM(M156*N156)</f>
        <v>0</v>
      </c>
      <c r="P156" s="49"/>
      <c r="Q156" s="49"/>
      <c r="R156" s="49"/>
      <c r="S156" s="49"/>
      <c r="T156" s="49"/>
      <c r="U156" s="49"/>
      <c r="V156" s="50"/>
      <c r="W156" s="49"/>
      <c r="X156" s="49"/>
      <c r="Y156" s="49"/>
      <c r="Z156" s="49"/>
      <c r="AA156" s="49"/>
      <c r="AB156" s="49"/>
    </row>
    <row r="157" spans="1:28" s="51" customFormat="1" ht="63" customHeight="1" x14ac:dyDescent="0.2">
      <c r="A157" s="55" t="s">
        <v>424</v>
      </c>
      <c r="B157" s="121" t="s">
        <v>170</v>
      </c>
      <c r="C157" s="122"/>
      <c r="D157" s="122"/>
      <c r="E157" s="122"/>
      <c r="F157" s="123"/>
      <c r="G157" s="56" t="s">
        <v>425</v>
      </c>
      <c r="H157" s="42">
        <v>15</v>
      </c>
      <c r="I157" s="43">
        <v>7</v>
      </c>
      <c r="J157" s="44">
        <f t="shared" si="55"/>
        <v>105</v>
      </c>
      <c r="K157" s="43">
        <v>8.3000000000000004E-2</v>
      </c>
      <c r="L157" s="45">
        <f t="shared" si="56"/>
        <v>8.7149999999999999</v>
      </c>
      <c r="M157" s="46"/>
      <c r="N157" s="47"/>
      <c r="O157" s="48">
        <f t="shared" si="57"/>
        <v>0</v>
      </c>
      <c r="P157" s="49"/>
      <c r="Q157" s="49"/>
      <c r="R157" s="49"/>
      <c r="S157" s="49"/>
      <c r="T157" s="49"/>
      <c r="U157" s="49"/>
      <c r="V157" s="50"/>
      <c r="W157" s="49"/>
      <c r="X157" s="49"/>
      <c r="Y157" s="49"/>
      <c r="Z157" s="49"/>
      <c r="AA157" s="49"/>
      <c r="AB157" s="49"/>
    </row>
    <row r="158" spans="1:28" s="51" customFormat="1" ht="58.5" customHeight="1" x14ac:dyDescent="0.2">
      <c r="A158" s="55" t="s">
        <v>426</v>
      </c>
      <c r="B158" s="121" t="s">
        <v>427</v>
      </c>
      <c r="C158" s="122"/>
      <c r="D158" s="122"/>
      <c r="E158" s="122"/>
      <c r="F158" s="123"/>
      <c r="G158" s="56" t="s">
        <v>428</v>
      </c>
      <c r="H158" s="42">
        <v>20</v>
      </c>
      <c r="I158" s="43">
        <v>1</v>
      </c>
      <c r="J158" s="44">
        <f t="shared" si="55"/>
        <v>20</v>
      </c>
      <c r="K158" s="43">
        <v>8.3000000000000004E-2</v>
      </c>
      <c r="L158" s="45">
        <f t="shared" si="56"/>
        <v>1.6600000000000001</v>
      </c>
      <c r="M158" s="46"/>
      <c r="N158" s="47"/>
      <c r="O158" s="48">
        <f t="shared" si="57"/>
        <v>0</v>
      </c>
      <c r="P158" s="49"/>
      <c r="Q158" s="49"/>
      <c r="R158" s="49"/>
      <c r="S158" s="49"/>
      <c r="T158" s="49"/>
      <c r="U158" s="49"/>
      <c r="V158" s="50"/>
      <c r="W158" s="49"/>
      <c r="X158" s="49"/>
      <c r="Y158" s="49"/>
      <c r="Z158" s="49"/>
      <c r="AA158" s="49"/>
      <c r="AB158" s="49"/>
    </row>
    <row r="159" spans="1:28" s="54" customFormat="1" ht="19.5" customHeight="1" thickBot="1" x14ac:dyDescent="0.25">
      <c r="A159" s="67"/>
      <c r="B159" s="124" t="s">
        <v>215</v>
      </c>
      <c r="C159" s="125"/>
      <c r="D159" s="125"/>
      <c r="E159" s="125"/>
      <c r="F159" s="126"/>
      <c r="G159" s="68"/>
      <c r="H159" s="69"/>
      <c r="I159" s="96"/>
      <c r="J159" s="70">
        <f>SUM(J154:J158)</f>
        <v>474</v>
      </c>
      <c r="K159" s="96"/>
      <c r="L159" s="70">
        <f>SUM(L154:L158)</f>
        <v>38.445899999999995</v>
      </c>
      <c r="M159" s="70">
        <f>SUM(M154:M158)</f>
        <v>0</v>
      </c>
      <c r="N159" s="70"/>
      <c r="O159" s="70">
        <f>SUM(O152:O156)</f>
        <v>0</v>
      </c>
      <c r="P159" s="52"/>
      <c r="Q159" s="52"/>
      <c r="R159" s="52"/>
      <c r="S159" s="52"/>
      <c r="T159" s="52"/>
      <c r="U159" s="52"/>
      <c r="V159" s="53"/>
      <c r="W159" s="52"/>
      <c r="X159" s="52"/>
      <c r="Y159" s="52"/>
      <c r="Z159" s="52"/>
      <c r="AA159" s="52"/>
      <c r="AB159" s="52"/>
    </row>
    <row r="160" spans="1:28" s="51" customFormat="1" ht="44.25" customHeight="1" x14ac:dyDescent="0.2">
      <c r="A160" s="55"/>
      <c r="B160" s="132" t="s">
        <v>618</v>
      </c>
      <c r="C160" s="127"/>
      <c r="D160" s="127"/>
      <c r="E160" s="127"/>
      <c r="F160" s="128"/>
      <c r="G160" s="56"/>
      <c r="H160" s="42"/>
      <c r="I160" s="43"/>
      <c r="J160" s="44"/>
      <c r="K160" s="43"/>
      <c r="L160" s="45"/>
      <c r="M160" s="46"/>
      <c r="N160" s="47"/>
      <c r="O160" s="48"/>
      <c r="P160" s="49"/>
      <c r="Q160" s="49"/>
      <c r="R160" s="49"/>
      <c r="S160" s="49"/>
      <c r="T160" s="49"/>
      <c r="U160" s="49"/>
      <c r="V160" s="50"/>
      <c r="W160" s="49"/>
      <c r="X160" s="49"/>
      <c r="Y160" s="49"/>
      <c r="Z160" s="49"/>
      <c r="AA160" s="49"/>
      <c r="AB160" s="49"/>
    </row>
    <row r="161" spans="1:28" s="51" customFormat="1" ht="62.25" customHeight="1" x14ac:dyDescent="0.2">
      <c r="A161" s="55" t="s">
        <v>543</v>
      </c>
      <c r="B161" s="121" t="s">
        <v>619</v>
      </c>
      <c r="C161" s="127"/>
      <c r="D161" s="127"/>
      <c r="E161" s="127"/>
      <c r="F161" s="128"/>
      <c r="G161" s="56" t="s">
        <v>544</v>
      </c>
      <c r="H161" s="42">
        <v>15</v>
      </c>
      <c r="I161" s="43">
        <v>1</v>
      </c>
      <c r="J161" s="44">
        <f>SUM(H161*I161)</f>
        <v>15</v>
      </c>
      <c r="K161" s="199">
        <v>0.25</v>
      </c>
      <c r="L161" s="45">
        <f>SUM(J161*K161)</f>
        <v>3.75</v>
      </c>
      <c r="M161" s="46"/>
      <c r="N161" s="47"/>
      <c r="O161" s="48">
        <f>SUM(M161*N161)</f>
        <v>0</v>
      </c>
      <c r="P161" s="49"/>
      <c r="Q161" s="49"/>
      <c r="R161" s="49"/>
      <c r="S161" s="49"/>
      <c r="T161" s="49"/>
      <c r="U161" s="49"/>
      <c r="V161" s="50"/>
      <c r="W161" s="49"/>
      <c r="X161" s="49"/>
      <c r="Y161" s="49"/>
      <c r="Z161" s="49"/>
      <c r="AA161" s="49"/>
      <c r="AB161" s="49"/>
    </row>
    <row r="162" spans="1:28" s="51" customFormat="1" ht="58.5" customHeight="1" x14ac:dyDescent="0.2">
      <c r="A162" s="55" t="s">
        <v>429</v>
      </c>
      <c r="B162" s="121" t="s">
        <v>281</v>
      </c>
      <c r="C162" s="127"/>
      <c r="D162" s="127"/>
      <c r="E162" s="127"/>
      <c r="F162" s="128"/>
      <c r="G162" s="56" t="s">
        <v>182</v>
      </c>
      <c r="H162" s="42">
        <v>38</v>
      </c>
      <c r="I162" s="43">
        <v>1</v>
      </c>
      <c r="J162" s="44">
        <f t="shared" si="55"/>
        <v>38</v>
      </c>
      <c r="K162" s="43">
        <v>8.3000000000000004E-2</v>
      </c>
      <c r="L162" s="45">
        <f t="shared" si="56"/>
        <v>3.1540000000000004</v>
      </c>
      <c r="M162" s="46"/>
      <c r="N162" s="47"/>
      <c r="O162" s="48">
        <f t="shared" si="57"/>
        <v>0</v>
      </c>
      <c r="P162" s="49"/>
      <c r="Q162" s="49"/>
      <c r="R162" s="49"/>
      <c r="S162" s="49"/>
      <c r="T162" s="49"/>
      <c r="U162" s="49"/>
      <c r="V162" s="50"/>
      <c r="W162" s="49"/>
      <c r="X162" s="49"/>
      <c r="Y162" s="49"/>
      <c r="Z162" s="49"/>
      <c r="AA162" s="49"/>
      <c r="AB162" s="49"/>
    </row>
    <row r="163" spans="1:28" s="51" customFormat="1" ht="53.25" customHeight="1" x14ac:dyDescent="0.2">
      <c r="A163" s="55" t="s">
        <v>621</v>
      </c>
      <c r="B163" s="142" t="s">
        <v>620</v>
      </c>
      <c r="C163" s="143"/>
      <c r="D163" s="143"/>
      <c r="E163" s="143"/>
      <c r="F163" s="144"/>
      <c r="G163" s="56" t="s">
        <v>721</v>
      </c>
      <c r="H163" s="42">
        <v>75</v>
      </c>
      <c r="I163" s="43">
        <v>1</v>
      </c>
      <c r="J163" s="44">
        <f t="shared" ref="J163:J170" si="58">SUM(H163*I163)</f>
        <v>75</v>
      </c>
      <c r="K163" s="43">
        <v>8.3000000000000004E-2</v>
      </c>
      <c r="L163" s="45">
        <f t="shared" ref="L163:L170" si="59">SUM(J163*K163)</f>
        <v>6.2250000000000005</v>
      </c>
      <c r="M163" s="46"/>
      <c r="N163" s="47"/>
      <c r="O163" s="48">
        <f t="shared" ref="O163:O170" si="60">SUM(M163*N163)</f>
        <v>0</v>
      </c>
      <c r="P163" s="49"/>
      <c r="Q163" s="49"/>
      <c r="R163" s="49"/>
      <c r="S163" s="49"/>
      <c r="T163" s="49"/>
      <c r="U163" s="49"/>
      <c r="V163" s="50"/>
      <c r="W163" s="49"/>
      <c r="X163" s="49"/>
      <c r="Y163" s="49"/>
      <c r="Z163" s="49"/>
      <c r="AA163" s="49"/>
      <c r="AB163" s="49"/>
    </row>
    <row r="164" spans="1:28" s="51" customFormat="1" ht="68.25" customHeight="1" x14ac:dyDescent="0.2">
      <c r="A164" s="55" t="s">
        <v>821</v>
      </c>
      <c r="B164" s="121" t="s">
        <v>511</v>
      </c>
      <c r="C164" s="122"/>
      <c r="D164" s="122"/>
      <c r="E164" s="122"/>
      <c r="F164" s="123"/>
      <c r="G164" s="56" t="s">
        <v>329</v>
      </c>
      <c r="H164" s="42">
        <v>26</v>
      </c>
      <c r="I164" s="43">
        <v>1</v>
      </c>
      <c r="J164" s="44">
        <f>SUM(H164*I164)</f>
        <v>26</v>
      </c>
      <c r="K164" s="43">
        <v>8.3000000000000004E-2</v>
      </c>
      <c r="L164" s="45">
        <f>SUM(J164*K164)</f>
        <v>2.1579999999999999</v>
      </c>
      <c r="M164" s="46"/>
      <c r="N164" s="47"/>
      <c r="O164" s="48">
        <f>SUM(M164*N164)</f>
        <v>0</v>
      </c>
      <c r="P164" s="49"/>
      <c r="Q164" s="49"/>
      <c r="R164" s="49"/>
      <c r="S164" s="49"/>
      <c r="T164" s="49"/>
      <c r="U164" s="49"/>
      <c r="V164" s="50"/>
      <c r="W164" s="49"/>
      <c r="X164" s="49"/>
      <c r="Y164" s="49"/>
      <c r="Z164" s="49"/>
      <c r="AA164" s="49"/>
      <c r="AB164" s="49"/>
    </row>
    <row r="165" spans="1:28" s="54" customFormat="1" ht="18.75" customHeight="1" thickBot="1" x14ac:dyDescent="0.25">
      <c r="A165" s="67"/>
      <c r="B165" s="124" t="s">
        <v>215</v>
      </c>
      <c r="C165" s="125"/>
      <c r="D165" s="125"/>
      <c r="E165" s="125"/>
      <c r="F165" s="126"/>
      <c r="G165" s="68"/>
      <c r="H165" s="69"/>
      <c r="I165" s="96"/>
      <c r="J165" s="70">
        <f>SUM(J160:J164)</f>
        <v>154</v>
      </c>
      <c r="K165" s="96"/>
      <c r="L165" s="70">
        <f>SUM(L160:L164)</f>
        <v>15.287000000000001</v>
      </c>
      <c r="M165" s="70">
        <f>SUM(M160:M164)</f>
        <v>0</v>
      </c>
      <c r="N165" s="70"/>
      <c r="O165" s="70">
        <f>SUM(O157:O162)</f>
        <v>0</v>
      </c>
      <c r="P165" s="52"/>
      <c r="Q165" s="52"/>
      <c r="R165" s="52"/>
      <c r="S165" s="52"/>
      <c r="T165" s="52"/>
      <c r="U165" s="52"/>
      <c r="V165" s="53"/>
      <c r="W165" s="52"/>
      <c r="X165" s="52"/>
      <c r="Y165" s="52"/>
      <c r="Z165" s="52"/>
      <c r="AA165" s="52"/>
      <c r="AB165" s="52"/>
    </row>
    <row r="166" spans="1:28" s="51" customFormat="1" ht="30" customHeight="1" x14ac:dyDescent="0.2">
      <c r="A166" s="55"/>
      <c r="B166" s="132" t="s">
        <v>722</v>
      </c>
      <c r="C166" s="127"/>
      <c r="D166" s="127"/>
      <c r="E166" s="127"/>
      <c r="F166" s="128"/>
      <c r="G166" s="56"/>
      <c r="H166" s="42"/>
      <c r="I166" s="43"/>
      <c r="J166" s="44"/>
      <c r="K166" s="43"/>
      <c r="L166" s="45"/>
      <c r="M166" s="46"/>
      <c r="N166" s="47"/>
      <c r="O166" s="48"/>
      <c r="P166" s="49"/>
      <c r="Q166" s="49"/>
      <c r="R166" s="49"/>
      <c r="S166" s="49"/>
      <c r="T166" s="49"/>
      <c r="U166" s="49"/>
      <c r="V166" s="50"/>
      <c r="W166" s="49"/>
      <c r="X166" s="49"/>
      <c r="Y166" s="49"/>
      <c r="Z166" s="49"/>
      <c r="AA166" s="49"/>
      <c r="AB166" s="49"/>
    </row>
    <row r="167" spans="1:28" s="51" customFormat="1" ht="33.75" customHeight="1" x14ac:dyDescent="0.2">
      <c r="A167" s="55" t="s">
        <v>432</v>
      </c>
      <c r="B167" s="121" t="s">
        <v>598</v>
      </c>
      <c r="C167" s="127"/>
      <c r="D167" s="127"/>
      <c r="E167" s="127"/>
      <c r="F167" s="128"/>
      <c r="G167" s="56" t="s">
        <v>267</v>
      </c>
      <c r="H167" s="42"/>
      <c r="I167" s="43"/>
      <c r="J167" s="44">
        <f>SUM(H167*I167)</f>
        <v>0</v>
      </c>
      <c r="K167" s="43"/>
      <c r="L167" s="45">
        <f>SUM(J167*K167)</f>
        <v>0</v>
      </c>
      <c r="M167" s="46">
        <v>2</v>
      </c>
      <c r="N167" s="47">
        <v>52.83</v>
      </c>
      <c r="O167" s="48">
        <f>SUM(M167*N167)</f>
        <v>105.66</v>
      </c>
      <c r="P167" s="49"/>
      <c r="Q167" s="49"/>
      <c r="R167" s="49"/>
      <c r="S167" s="49"/>
      <c r="T167" s="49"/>
      <c r="U167" s="49"/>
      <c r="V167" s="50"/>
      <c r="W167" s="49"/>
      <c r="X167" s="49"/>
      <c r="Y167" s="49"/>
      <c r="Z167" s="49"/>
      <c r="AA167" s="49"/>
      <c r="AB167" s="49"/>
    </row>
    <row r="168" spans="1:28" s="51" customFormat="1" ht="34.5" customHeight="1" x14ac:dyDescent="0.2">
      <c r="A168" s="55" t="s">
        <v>433</v>
      </c>
      <c r="B168" s="121" t="s">
        <v>307</v>
      </c>
      <c r="C168" s="122"/>
      <c r="D168" s="122"/>
      <c r="E168" s="122"/>
      <c r="F168" s="123"/>
      <c r="G168" s="56" t="s">
        <v>267</v>
      </c>
      <c r="H168" s="42"/>
      <c r="I168" s="43"/>
      <c r="J168" s="44">
        <f t="shared" si="58"/>
        <v>0</v>
      </c>
      <c r="K168" s="43"/>
      <c r="L168" s="45">
        <f t="shared" si="59"/>
        <v>0</v>
      </c>
      <c r="M168" s="46">
        <v>48</v>
      </c>
      <c r="N168" s="47">
        <v>0.42</v>
      </c>
      <c r="O168" s="48">
        <f t="shared" si="60"/>
        <v>20.16</v>
      </c>
      <c r="P168" s="49"/>
      <c r="Q168" s="49"/>
      <c r="R168" s="49"/>
      <c r="S168" s="49"/>
      <c r="T168" s="49"/>
      <c r="U168" s="49"/>
      <c r="V168" s="50"/>
      <c r="W168" s="49"/>
      <c r="X168" s="49"/>
      <c r="Y168" s="49"/>
      <c r="Z168" s="49"/>
      <c r="AA168" s="49"/>
      <c r="AB168" s="49"/>
    </row>
    <row r="169" spans="1:28" s="51" customFormat="1" ht="35.25" customHeight="1" x14ac:dyDescent="0.2">
      <c r="A169" s="55" t="s">
        <v>434</v>
      </c>
      <c r="B169" s="121" t="s">
        <v>222</v>
      </c>
      <c r="C169" s="122"/>
      <c r="D169" s="122"/>
      <c r="E169" s="122"/>
      <c r="F169" s="123"/>
      <c r="G169" s="56" t="s">
        <v>267</v>
      </c>
      <c r="H169" s="42"/>
      <c r="I169" s="43"/>
      <c r="J169" s="44">
        <f t="shared" si="58"/>
        <v>0</v>
      </c>
      <c r="K169" s="43"/>
      <c r="L169" s="45">
        <f t="shared" si="59"/>
        <v>0</v>
      </c>
      <c r="M169" s="46">
        <v>45</v>
      </c>
      <c r="N169" s="47">
        <v>0.66</v>
      </c>
      <c r="O169" s="48">
        <f t="shared" si="60"/>
        <v>29.700000000000003</v>
      </c>
      <c r="P169" s="49"/>
      <c r="Q169" s="49"/>
      <c r="R169" s="49"/>
      <c r="S169" s="49"/>
      <c r="T169" s="49"/>
      <c r="U169" s="49"/>
      <c r="V169" s="50"/>
      <c r="W169" s="49"/>
      <c r="X169" s="49"/>
      <c r="Y169" s="49"/>
      <c r="Z169" s="49"/>
      <c r="AA169" s="49"/>
      <c r="AB169" s="49"/>
    </row>
    <row r="170" spans="1:28" s="51" customFormat="1" ht="35.25" customHeight="1" x14ac:dyDescent="0.2">
      <c r="A170" s="55" t="s">
        <v>435</v>
      </c>
      <c r="B170" s="121" t="s">
        <v>436</v>
      </c>
      <c r="C170" s="122"/>
      <c r="D170" s="122"/>
      <c r="E170" s="122"/>
      <c r="F170" s="123"/>
      <c r="G170" s="56" t="s">
        <v>267</v>
      </c>
      <c r="H170" s="42"/>
      <c r="I170" s="43"/>
      <c r="J170" s="44">
        <f t="shared" si="58"/>
        <v>0</v>
      </c>
      <c r="K170" s="43"/>
      <c r="L170" s="45">
        <f t="shared" si="59"/>
        <v>0</v>
      </c>
      <c r="M170" s="46">
        <v>20</v>
      </c>
      <c r="N170" s="47">
        <v>1.08</v>
      </c>
      <c r="O170" s="48">
        <f t="shared" si="60"/>
        <v>21.6</v>
      </c>
      <c r="P170" s="49"/>
      <c r="Q170" s="49"/>
      <c r="R170" s="49"/>
      <c r="S170" s="49"/>
      <c r="T170" s="49"/>
      <c r="U170" s="49"/>
      <c r="V170" s="50"/>
      <c r="W170" s="49"/>
      <c r="X170" s="49"/>
      <c r="Y170" s="49"/>
      <c r="Z170" s="49"/>
      <c r="AA170" s="49"/>
      <c r="AB170" s="49"/>
    </row>
    <row r="171" spans="1:28" s="51" customFormat="1" ht="34.5" customHeight="1" x14ac:dyDescent="0.2">
      <c r="A171" s="55" t="s">
        <v>435</v>
      </c>
      <c r="B171" s="121" t="s">
        <v>437</v>
      </c>
      <c r="C171" s="122"/>
      <c r="D171" s="122"/>
      <c r="E171" s="122"/>
      <c r="F171" s="123"/>
      <c r="G171" s="56" t="s">
        <v>267</v>
      </c>
      <c r="H171" s="42"/>
      <c r="I171" s="43"/>
      <c r="J171" s="44">
        <f>SUM(H171*I171)</f>
        <v>0</v>
      </c>
      <c r="K171" s="43"/>
      <c r="L171" s="45">
        <f>SUM(J171*K171)</f>
        <v>0</v>
      </c>
      <c r="M171" s="46">
        <v>9</v>
      </c>
      <c r="N171" s="47">
        <v>1.08</v>
      </c>
      <c r="O171" s="48">
        <f>SUM(M171*N171)</f>
        <v>9.7200000000000006</v>
      </c>
      <c r="P171" s="49"/>
      <c r="Q171" s="49"/>
      <c r="R171" s="49"/>
      <c r="S171" s="49"/>
      <c r="T171" s="49"/>
      <c r="U171" s="49"/>
      <c r="V171" s="50"/>
      <c r="W171" s="49"/>
      <c r="X171" s="49"/>
      <c r="Y171" s="49"/>
      <c r="Z171" s="49"/>
      <c r="AA171" s="49"/>
      <c r="AB171" s="49"/>
    </row>
    <row r="172" spans="1:28" s="51" customFormat="1" ht="33.75" customHeight="1" x14ac:dyDescent="0.2">
      <c r="A172" s="114" t="s">
        <v>914</v>
      </c>
      <c r="B172" s="192" t="s">
        <v>915</v>
      </c>
      <c r="C172" s="193"/>
      <c r="D172" s="193"/>
      <c r="E172" s="193"/>
      <c r="F172" s="194"/>
      <c r="G172" s="195" t="s">
        <v>267</v>
      </c>
      <c r="H172" s="42"/>
      <c r="I172" s="43"/>
      <c r="J172" s="44">
        <v>0</v>
      </c>
      <c r="K172" s="43"/>
      <c r="L172" s="45">
        <v>0</v>
      </c>
      <c r="M172" s="46">
        <v>0</v>
      </c>
      <c r="N172" s="47">
        <v>0</v>
      </c>
      <c r="O172" s="48">
        <v>0</v>
      </c>
      <c r="P172" s="49"/>
      <c r="Q172" s="49"/>
      <c r="R172" s="49"/>
      <c r="S172" s="49"/>
      <c r="T172" s="49"/>
      <c r="U172" s="49"/>
      <c r="V172" s="50"/>
      <c r="W172" s="49"/>
      <c r="X172" s="49"/>
      <c r="Y172" s="49"/>
      <c r="Z172" s="49"/>
      <c r="AA172" s="49"/>
      <c r="AB172" s="49"/>
    </row>
    <row r="173" spans="1:28" s="51" customFormat="1" ht="34.5" customHeight="1" x14ac:dyDescent="0.2">
      <c r="A173" s="55" t="s">
        <v>438</v>
      </c>
      <c r="B173" s="192" t="s">
        <v>308</v>
      </c>
      <c r="C173" s="193"/>
      <c r="D173" s="193"/>
      <c r="E173" s="193"/>
      <c r="F173" s="194"/>
      <c r="G173" s="56" t="s">
        <v>267</v>
      </c>
      <c r="H173" s="42"/>
      <c r="I173" s="43"/>
      <c r="J173" s="44">
        <f>SUM(H173*I173)</f>
        <v>0</v>
      </c>
      <c r="K173" s="43"/>
      <c r="L173" s="45">
        <f>SUM(J173*K173)</f>
        <v>0</v>
      </c>
      <c r="M173" s="46">
        <v>75</v>
      </c>
      <c r="N173" s="47">
        <v>0.33</v>
      </c>
      <c r="O173" s="48">
        <f>SUM(M173*N173)</f>
        <v>24.75</v>
      </c>
      <c r="P173" s="49"/>
      <c r="Q173" s="49"/>
      <c r="R173" s="49"/>
      <c r="S173" s="49"/>
      <c r="T173" s="49"/>
      <c r="U173" s="49"/>
      <c r="V173" s="50"/>
      <c r="W173" s="49"/>
      <c r="X173" s="49"/>
      <c r="Y173" s="49"/>
      <c r="Z173" s="49"/>
      <c r="AA173" s="49"/>
      <c r="AB173" s="49"/>
    </row>
    <row r="174" spans="1:28" s="51" customFormat="1" ht="33.75" customHeight="1" x14ac:dyDescent="0.2">
      <c r="A174" s="55" t="s">
        <v>439</v>
      </c>
      <c r="B174" s="121" t="s">
        <v>440</v>
      </c>
      <c r="C174" s="122"/>
      <c r="D174" s="122"/>
      <c r="E174" s="122"/>
      <c r="F174" s="123"/>
      <c r="G174" s="56" t="s">
        <v>267</v>
      </c>
      <c r="H174" s="42"/>
      <c r="I174" s="43"/>
      <c r="J174" s="44">
        <f>SUM(H174*I174)</f>
        <v>0</v>
      </c>
      <c r="K174" s="43"/>
      <c r="L174" s="45">
        <f>SUM(J174*K174)</f>
        <v>0</v>
      </c>
      <c r="M174" s="46">
        <v>28</v>
      </c>
      <c r="N174" s="47">
        <v>0.16</v>
      </c>
      <c r="O174" s="48">
        <f>SUM(M174*N174)</f>
        <v>4.4800000000000004</v>
      </c>
      <c r="P174" s="49"/>
      <c r="Q174" s="49"/>
      <c r="R174" s="49"/>
      <c r="S174" s="49"/>
      <c r="T174" s="49"/>
      <c r="U174" s="49"/>
      <c r="V174" s="50"/>
      <c r="W174" s="49"/>
      <c r="X174" s="49"/>
      <c r="Y174" s="49"/>
      <c r="Z174" s="49"/>
      <c r="AA174" s="49"/>
      <c r="AB174" s="49"/>
    </row>
    <row r="175" spans="1:28" s="51" customFormat="1" ht="19.5" customHeight="1" thickBot="1" x14ac:dyDescent="0.25">
      <c r="A175" s="67"/>
      <c r="B175" s="124" t="s">
        <v>215</v>
      </c>
      <c r="C175" s="125"/>
      <c r="D175" s="125"/>
      <c r="E175" s="125"/>
      <c r="F175" s="126"/>
      <c r="G175" s="68"/>
      <c r="H175" s="69"/>
      <c r="I175" s="96"/>
      <c r="J175" s="70">
        <f>SUM(J166:J174)</f>
        <v>0</v>
      </c>
      <c r="K175" s="96"/>
      <c r="L175" s="70">
        <f>SUM(L166:L174)</f>
        <v>0</v>
      </c>
      <c r="M175" s="70">
        <f>SUM(M166:M174)</f>
        <v>227</v>
      </c>
      <c r="N175" s="70"/>
      <c r="O175" s="70">
        <f>SUM(O166:O174)</f>
        <v>216.06999999999996</v>
      </c>
      <c r="P175" s="49"/>
      <c r="Q175" s="49"/>
      <c r="R175" s="49"/>
      <c r="S175" s="49"/>
      <c r="T175" s="49"/>
      <c r="U175" s="49"/>
      <c r="V175" s="50"/>
      <c r="W175" s="49"/>
      <c r="X175" s="49"/>
      <c r="Y175" s="49"/>
      <c r="Z175" s="49"/>
      <c r="AA175" s="49"/>
      <c r="AB175" s="49"/>
    </row>
    <row r="176" spans="1:28" s="51" customFormat="1" ht="36.75" customHeight="1" x14ac:dyDescent="0.2">
      <c r="A176" s="55" t="s">
        <v>441</v>
      </c>
      <c r="B176" s="121" t="s">
        <v>310</v>
      </c>
      <c r="C176" s="122"/>
      <c r="D176" s="122"/>
      <c r="E176" s="122"/>
      <c r="F176" s="123"/>
      <c r="G176" s="56" t="s">
        <v>267</v>
      </c>
      <c r="H176" s="42"/>
      <c r="I176" s="43"/>
      <c r="J176" s="44">
        <f t="shared" ref="J176:J180" si="61">SUM(H176*I176)</f>
        <v>0</v>
      </c>
      <c r="K176" s="43"/>
      <c r="L176" s="45">
        <f t="shared" ref="L176:L180" si="62">SUM(J176*K176)</f>
        <v>0</v>
      </c>
      <c r="M176" s="46">
        <v>38</v>
      </c>
      <c r="N176" s="47">
        <v>0.43</v>
      </c>
      <c r="O176" s="48">
        <f t="shared" ref="O176:O180" si="63">SUM(M176*N176)</f>
        <v>16.34</v>
      </c>
      <c r="P176" s="49"/>
      <c r="Q176" s="49"/>
      <c r="R176" s="49"/>
      <c r="S176" s="49"/>
      <c r="T176" s="49"/>
      <c r="U176" s="49"/>
      <c r="V176" s="50"/>
      <c r="W176" s="49"/>
      <c r="X176" s="49"/>
      <c r="Y176" s="49"/>
      <c r="Z176" s="49"/>
      <c r="AA176" s="49"/>
      <c r="AB176" s="49"/>
    </row>
    <row r="177" spans="1:28" s="51" customFormat="1" ht="36.75" customHeight="1" x14ac:dyDescent="0.2">
      <c r="A177" s="55" t="s">
        <v>442</v>
      </c>
      <c r="B177" s="121" t="s">
        <v>281</v>
      </c>
      <c r="C177" s="122"/>
      <c r="D177" s="122"/>
      <c r="E177" s="122"/>
      <c r="F177" s="123"/>
      <c r="G177" s="56" t="s">
        <v>267</v>
      </c>
      <c r="H177" s="42"/>
      <c r="I177" s="43"/>
      <c r="J177" s="44">
        <f t="shared" si="61"/>
        <v>0</v>
      </c>
      <c r="K177" s="43"/>
      <c r="L177" s="45">
        <f t="shared" si="62"/>
        <v>0</v>
      </c>
      <c r="M177" s="46">
        <v>38</v>
      </c>
      <c r="N177" s="47">
        <v>0.16</v>
      </c>
      <c r="O177" s="48">
        <f t="shared" si="63"/>
        <v>6.08</v>
      </c>
      <c r="P177" s="49"/>
      <c r="Q177" s="49"/>
      <c r="R177" s="49"/>
      <c r="S177" s="49"/>
      <c r="T177" s="49"/>
      <c r="U177" s="49"/>
      <c r="V177" s="50"/>
      <c r="W177" s="49"/>
      <c r="X177" s="49"/>
      <c r="Y177" s="49"/>
      <c r="Z177" s="49"/>
      <c r="AA177" s="49"/>
      <c r="AB177" s="49"/>
    </row>
    <row r="178" spans="1:28" s="51" customFormat="1" ht="36.75" customHeight="1" x14ac:dyDescent="0.2">
      <c r="A178" s="55" t="s">
        <v>443</v>
      </c>
      <c r="B178" s="121" t="s">
        <v>236</v>
      </c>
      <c r="C178" s="141"/>
      <c r="D178" s="141"/>
      <c r="E178" s="141"/>
      <c r="F178" s="140"/>
      <c r="G178" s="56" t="s">
        <v>267</v>
      </c>
      <c r="H178" s="42"/>
      <c r="I178" s="43"/>
      <c r="J178" s="44">
        <f>SUM(H178*I178)</f>
        <v>0</v>
      </c>
      <c r="K178" s="43"/>
      <c r="L178" s="45">
        <f>SUM(J178*K178)</f>
        <v>0</v>
      </c>
      <c r="M178" s="46">
        <v>70</v>
      </c>
      <c r="N178" s="47">
        <v>0.03</v>
      </c>
      <c r="O178" s="48">
        <f>SUM(M178*N178)</f>
        <v>2.1</v>
      </c>
      <c r="P178" s="49"/>
      <c r="Q178" s="49"/>
      <c r="R178" s="49"/>
      <c r="S178" s="49"/>
      <c r="T178" s="49"/>
      <c r="U178" s="49"/>
      <c r="V178" s="50"/>
      <c r="W178" s="49"/>
      <c r="X178" s="49"/>
      <c r="Y178" s="49"/>
      <c r="Z178" s="49"/>
      <c r="AA178" s="49"/>
      <c r="AB178" s="49"/>
    </row>
    <row r="179" spans="1:28" s="51" customFormat="1" ht="36.75" customHeight="1" x14ac:dyDescent="0.2">
      <c r="A179" s="55" t="s">
        <v>444</v>
      </c>
      <c r="B179" s="121" t="s">
        <v>311</v>
      </c>
      <c r="C179" s="141"/>
      <c r="D179" s="141"/>
      <c r="E179" s="141"/>
      <c r="F179" s="140"/>
      <c r="G179" s="56" t="s">
        <v>267</v>
      </c>
      <c r="H179" s="42"/>
      <c r="I179" s="43"/>
      <c r="J179" s="44">
        <f>SUM(H179*I179)</f>
        <v>0</v>
      </c>
      <c r="K179" s="43"/>
      <c r="L179" s="45">
        <f>SUM(J179*K179)</f>
        <v>0</v>
      </c>
      <c r="M179" s="46">
        <v>0</v>
      </c>
      <c r="N179" s="47">
        <v>0</v>
      </c>
      <c r="O179" s="48">
        <f>SUM(M179*N179)</f>
        <v>0</v>
      </c>
      <c r="P179" s="49"/>
      <c r="Q179" s="49"/>
      <c r="R179" s="49"/>
      <c r="S179" s="49"/>
      <c r="T179" s="49"/>
      <c r="U179" s="49"/>
      <c r="V179" s="50"/>
      <c r="W179" s="49"/>
      <c r="X179" s="49"/>
      <c r="Y179" s="49"/>
      <c r="Z179" s="49"/>
      <c r="AA179" s="49"/>
      <c r="AB179" s="49"/>
    </row>
    <row r="180" spans="1:28" s="51" customFormat="1" ht="36.75" customHeight="1" x14ac:dyDescent="0.2">
      <c r="A180" s="55" t="s">
        <v>168</v>
      </c>
      <c r="B180" s="121" t="s">
        <v>312</v>
      </c>
      <c r="C180" s="122"/>
      <c r="D180" s="122"/>
      <c r="E180" s="122"/>
      <c r="F180" s="123"/>
      <c r="G180" s="56" t="s">
        <v>267</v>
      </c>
      <c r="H180" s="42"/>
      <c r="I180" s="43"/>
      <c r="J180" s="44">
        <f t="shared" si="61"/>
        <v>0</v>
      </c>
      <c r="K180" s="43"/>
      <c r="L180" s="45">
        <f t="shared" si="62"/>
        <v>0</v>
      </c>
      <c r="M180" s="46">
        <v>18</v>
      </c>
      <c r="N180" s="47">
        <v>5</v>
      </c>
      <c r="O180" s="48">
        <f t="shared" si="63"/>
        <v>90</v>
      </c>
      <c r="P180" s="49"/>
      <c r="Q180" s="49"/>
      <c r="R180" s="49"/>
      <c r="S180" s="49"/>
      <c r="T180" s="49"/>
      <c r="U180" s="49"/>
      <c r="V180" s="50"/>
      <c r="W180" s="49"/>
      <c r="X180" s="49"/>
      <c r="Y180" s="49"/>
      <c r="Z180" s="49"/>
      <c r="AA180" s="49"/>
      <c r="AB180" s="49"/>
    </row>
    <row r="181" spans="1:28" s="51" customFormat="1" ht="36.75" customHeight="1" x14ac:dyDescent="0.2">
      <c r="A181" s="55" t="s">
        <v>622</v>
      </c>
      <c r="B181" s="121" t="s">
        <v>300</v>
      </c>
      <c r="C181" s="122"/>
      <c r="D181" s="122"/>
      <c r="E181" s="122"/>
      <c r="F181" s="123"/>
      <c r="G181" s="56" t="s">
        <v>267</v>
      </c>
      <c r="H181" s="42"/>
      <c r="I181" s="43"/>
      <c r="J181" s="44">
        <f t="shared" ref="J181:J192" si="64">SUM(H181*I181)</f>
        <v>0</v>
      </c>
      <c r="K181" s="43"/>
      <c r="L181" s="45">
        <f t="shared" ref="L181:L192" si="65">SUM(J181*K181)</f>
        <v>0</v>
      </c>
      <c r="M181" s="46">
        <v>63</v>
      </c>
      <c r="N181" s="47">
        <v>1</v>
      </c>
      <c r="O181" s="48">
        <f t="shared" ref="O181:O192" si="66">SUM(M181*N181)</f>
        <v>63</v>
      </c>
      <c r="P181" s="49"/>
      <c r="Q181" s="49"/>
      <c r="R181" s="49"/>
      <c r="S181" s="49"/>
      <c r="T181" s="49"/>
      <c r="U181" s="49"/>
      <c r="V181" s="50"/>
      <c r="W181" s="49"/>
      <c r="X181" s="49"/>
      <c r="Y181" s="49"/>
      <c r="Z181" s="49"/>
      <c r="AA181" s="49"/>
      <c r="AB181" s="49"/>
    </row>
    <row r="182" spans="1:28" s="51" customFormat="1" ht="36.75" customHeight="1" x14ac:dyDescent="0.2">
      <c r="A182" s="55" t="s">
        <v>445</v>
      </c>
      <c r="B182" s="121" t="s">
        <v>313</v>
      </c>
      <c r="C182" s="122"/>
      <c r="D182" s="122"/>
      <c r="E182" s="122"/>
      <c r="F182" s="123"/>
      <c r="G182" s="56" t="s">
        <v>267</v>
      </c>
      <c r="H182" s="42"/>
      <c r="I182" s="43"/>
      <c r="J182" s="44">
        <f t="shared" si="64"/>
        <v>0</v>
      </c>
      <c r="K182" s="43"/>
      <c r="L182" s="45">
        <f t="shared" si="65"/>
        <v>0</v>
      </c>
      <c r="M182" s="46">
        <v>10</v>
      </c>
      <c r="N182" s="47">
        <v>1.5</v>
      </c>
      <c r="O182" s="48">
        <f t="shared" si="66"/>
        <v>15</v>
      </c>
      <c r="P182" s="49"/>
      <c r="Q182" s="49"/>
      <c r="R182" s="49"/>
      <c r="S182" s="49"/>
      <c r="T182" s="49"/>
      <c r="U182" s="49"/>
      <c r="V182" s="50"/>
      <c r="W182" s="49"/>
      <c r="X182" s="49"/>
      <c r="Y182" s="49"/>
      <c r="Z182" s="49"/>
      <c r="AA182" s="49"/>
      <c r="AB182" s="49"/>
    </row>
    <row r="183" spans="1:28" s="51" customFormat="1" ht="36.75" customHeight="1" x14ac:dyDescent="0.2">
      <c r="A183" s="55" t="s">
        <v>446</v>
      </c>
      <c r="B183" s="121" t="s">
        <v>243</v>
      </c>
      <c r="C183" s="122"/>
      <c r="D183" s="122"/>
      <c r="E183" s="122"/>
      <c r="F183" s="123"/>
      <c r="G183" s="56" t="s">
        <v>267</v>
      </c>
      <c r="H183" s="42"/>
      <c r="I183" s="43"/>
      <c r="J183" s="44">
        <f t="shared" si="64"/>
        <v>0</v>
      </c>
      <c r="K183" s="43"/>
      <c r="L183" s="45">
        <f t="shared" si="65"/>
        <v>0</v>
      </c>
      <c r="M183" s="46">
        <v>10</v>
      </c>
      <c r="N183" s="47">
        <v>0.5</v>
      </c>
      <c r="O183" s="48">
        <f t="shared" si="66"/>
        <v>5</v>
      </c>
      <c r="P183" s="49"/>
      <c r="Q183" s="49"/>
      <c r="R183" s="49"/>
      <c r="S183" s="49"/>
      <c r="T183" s="49"/>
      <c r="U183" s="49"/>
      <c r="V183" s="50"/>
      <c r="W183" s="49"/>
      <c r="X183" s="49"/>
      <c r="Y183" s="49"/>
      <c r="Z183" s="49"/>
      <c r="AA183" s="49"/>
      <c r="AB183" s="49"/>
    </row>
    <row r="184" spans="1:28" s="51" customFormat="1" ht="18.75" customHeight="1" thickBot="1" x14ac:dyDescent="0.25">
      <c r="A184" s="67"/>
      <c r="B184" s="124" t="s">
        <v>215</v>
      </c>
      <c r="C184" s="125"/>
      <c r="D184" s="125"/>
      <c r="E184" s="125"/>
      <c r="F184" s="126"/>
      <c r="G184" s="68"/>
      <c r="H184" s="69"/>
      <c r="I184" s="96"/>
      <c r="J184" s="70">
        <f>SUM(J176:J183)</f>
        <v>0</v>
      </c>
      <c r="K184" s="96"/>
      <c r="L184" s="70">
        <f>SUM(L176:L183)</f>
        <v>0</v>
      </c>
      <c r="M184" s="70">
        <f>SUM(M176:M183)</f>
        <v>247</v>
      </c>
      <c r="N184" s="70"/>
      <c r="O184" s="70">
        <f>SUM(O176:O183)</f>
        <v>197.52</v>
      </c>
      <c r="P184" s="49"/>
      <c r="Q184" s="49"/>
      <c r="R184" s="49"/>
      <c r="S184" s="49"/>
      <c r="T184" s="49"/>
      <c r="U184" s="49"/>
      <c r="V184" s="50"/>
      <c r="W184" s="49"/>
      <c r="X184" s="49"/>
      <c r="Y184" s="49"/>
      <c r="Z184" s="49"/>
      <c r="AA184" s="49"/>
      <c r="AB184" s="49"/>
    </row>
    <row r="185" spans="1:28" s="51" customFormat="1" ht="38.25" customHeight="1" x14ac:dyDescent="0.2">
      <c r="A185" s="55" t="s">
        <v>447</v>
      </c>
      <c r="B185" s="121" t="s">
        <v>314</v>
      </c>
      <c r="C185" s="122"/>
      <c r="D185" s="122"/>
      <c r="E185" s="122"/>
      <c r="F185" s="123"/>
      <c r="G185" s="56" t="s">
        <v>267</v>
      </c>
      <c r="H185" s="42"/>
      <c r="I185" s="43"/>
      <c r="J185" s="44">
        <f t="shared" si="64"/>
        <v>0</v>
      </c>
      <c r="K185" s="43"/>
      <c r="L185" s="45">
        <f t="shared" si="65"/>
        <v>0</v>
      </c>
      <c r="M185" s="46">
        <v>26</v>
      </c>
      <c r="N185" s="47">
        <v>16.8</v>
      </c>
      <c r="O185" s="48">
        <f t="shared" si="66"/>
        <v>436.8</v>
      </c>
      <c r="P185" s="49"/>
      <c r="Q185" s="49"/>
      <c r="R185" s="49"/>
      <c r="S185" s="49"/>
      <c r="T185" s="49"/>
      <c r="U185" s="49"/>
      <c r="V185" s="50"/>
      <c r="W185" s="49"/>
      <c r="X185" s="49"/>
      <c r="Y185" s="49"/>
      <c r="Z185" s="49"/>
      <c r="AA185" s="49"/>
      <c r="AB185" s="49"/>
    </row>
    <row r="186" spans="1:28" s="51" customFormat="1" ht="66" customHeight="1" x14ac:dyDescent="0.2">
      <c r="A186" s="55" t="s">
        <v>623</v>
      </c>
      <c r="B186" s="121" t="s">
        <v>466</v>
      </c>
      <c r="C186" s="141"/>
      <c r="D186" s="141"/>
      <c r="E186" s="141"/>
      <c r="F186" s="140"/>
      <c r="G186" s="56" t="s">
        <v>267</v>
      </c>
      <c r="H186" s="42"/>
      <c r="I186" s="43"/>
      <c r="J186" s="44">
        <f>SUM(H186*I186)</f>
        <v>0</v>
      </c>
      <c r="K186" s="43"/>
      <c r="L186" s="45">
        <f>SUM(J186*K186)</f>
        <v>0</v>
      </c>
      <c r="M186" s="46">
        <v>0</v>
      </c>
      <c r="N186" s="47"/>
      <c r="O186" s="48">
        <f>SUM(M186*N186)</f>
        <v>0</v>
      </c>
      <c r="P186" s="49"/>
      <c r="Q186" s="49"/>
      <c r="R186" s="49"/>
      <c r="S186" s="49"/>
      <c r="T186" s="49"/>
      <c r="U186" s="49"/>
      <c r="V186" s="50"/>
      <c r="W186" s="49"/>
      <c r="X186" s="49"/>
      <c r="Y186" s="49"/>
      <c r="Z186" s="49"/>
      <c r="AA186" s="49"/>
      <c r="AB186" s="49"/>
    </row>
    <row r="187" spans="1:28" s="51" customFormat="1" ht="47.25" customHeight="1" x14ac:dyDescent="0.2">
      <c r="A187" s="55" t="s">
        <v>515</v>
      </c>
      <c r="B187" s="121" t="s">
        <v>466</v>
      </c>
      <c r="C187" s="141"/>
      <c r="D187" s="141"/>
      <c r="E187" s="141"/>
      <c r="F187" s="140"/>
      <c r="G187" s="56" t="s">
        <v>267</v>
      </c>
      <c r="H187" s="42"/>
      <c r="I187" s="43"/>
      <c r="J187" s="44">
        <f>SUM(H187*I187)</f>
        <v>0</v>
      </c>
      <c r="K187" s="43"/>
      <c r="L187" s="45">
        <f>SUM(J187*K187)</f>
        <v>0</v>
      </c>
      <c r="M187" s="46">
        <v>0</v>
      </c>
      <c r="N187" s="47"/>
      <c r="O187" s="48">
        <f>SUM(M187*N187)</f>
        <v>0</v>
      </c>
      <c r="P187" s="49"/>
      <c r="Q187" s="49"/>
      <c r="R187" s="49"/>
      <c r="S187" s="49"/>
      <c r="T187" s="49"/>
      <c r="U187" s="49"/>
      <c r="V187" s="50"/>
      <c r="W187" s="49"/>
      <c r="X187" s="49"/>
      <c r="Y187" s="49"/>
      <c r="Z187" s="49"/>
      <c r="AA187" s="49"/>
      <c r="AB187" s="49"/>
    </row>
    <row r="188" spans="1:28" s="51" customFormat="1" ht="39.75" customHeight="1" x14ac:dyDescent="0.2">
      <c r="A188" s="55" t="s">
        <v>624</v>
      </c>
      <c r="B188" s="121" t="s">
        <v>448</v>
      </c>
      <c r="C188" s="141"/>
      <c r="D188" s="141"/>
      <c r="E188" s="141"/>
      <c r="F188" s="140"/>
      <c r="G188" s="56" t="s">
        <v>267</v>
      </c>
      <c r="H188" s="42"/>
      <c r="I188" s="43"/>
      <c r="J188" s="44">
        <f>SUM(H188*I188)</f>
        <v>0</v>
      </c>
      <c r="K188" s="43"/>
      <c r="L188" s="45">
        <f>SUM(J188*K188)</f>
        <v>0</v>
      </c>
      <c r="M188" s="46">
        <v>10</v>
      </c>
      <c r="N188" s="47">
        <v>0.01</v>
      </c>
      <c r="O188" s="48">
        <f>SUM(M188*N188)</f>
        <v>0.1</v>
      </c>
      <c r="P188" s="49"/>
      <c r="Q188" s="49"/>
      <c r="R188" s="49"/>
      <c r="S188" s="49"/>
      <c r="T188" s="49"/>
      <c r="U188" s="49"/>
      <c r="V188" s="50"/>
      <c r="W188" s="49"/>
      <c r="X188" s="49"/>
      <c r="Y188" s="49"/>
      <c r="Z188" s="49"/>
      <c r="AA188" s="49"/>
      <c r="AB188" s="49"/>
    </row>
    <row r="189" spans="1:28" s="51" customFormat="1" ht="27" customHeight="1" x14ac:dyDescent="0.2">
      <c r="A189" s="55"/>
      <c r="B189" s="132" t="s">
        <v>625</v>
      </c>
      <c r="C189" s="127"/>
      <c r="D189" s="127"/>
      <c r="E189" s="127"/>
      <c r="F189" s="128"/>
      <c r="G189" s="56"/>
      <c r="H189" s="42"/>
      <c r="I189" s="43"/>
      <c r="J189" s="44"/>
      <c r="K189" s="43"/>
      <c r="L189" s="45"/>
      <c r="M189" s="46"/>
      <c r="N189" s="47"/>
      <c r="O189" s="48"/>
      <c r="P189" s="49"/>
      <c r="Q189" s="49"/>
      <c r="R189" s="49"/>
      <c r="S189" s="49"/>
      <c r="T189" s="49"/>
      <c r="U189" s="49"/>
      <c r="V189" s="50"/>
      <c r="W189" s="49"/>
      <c r="X189" s="49"/>
      <c r="Y189" s="49"/>
      <c r="Z189" s="49"/>
      <c r="AA189" s="49"/>
      <c r="AB189" s="49"/>
    </row>
    <row r="190" spans="1:28" s="51" customFormat="1" ht="61.5" customHeight="1" x14ac:dyDescent="0.2">
      <c r="A190" s="55" t="s">
        <v>822</v>
      </c>
      <c r="B190" s="121" t="s">
        <v>626</v>
      </c>
      <c r="C190" s="127"/>
      <c r="D190" s="127"/>
      <c r="E190" s="127"/>
      <c r="F190" s="128"/>
      <c r="G190" s="56" t="s">
        <v>288</v>
      </c>
      <c r="H190" s="42">
        <v>2</v>
      </c>
      <c r="I190" s="43">
        <v>3000</v>
      </c>
      <c r="J190" s="44">
        <f>SUM(H190*I190)</f>
        <v>6000</v>
      </c>
      <c r="K190" s="43">
        <v>0.25</v>
      </c>
      <c r="L190" s="45">
        <f>SUM(J190*K190)</f>
        <v>1500</v>
      </c>
      <c r="M190" s="46"/>
      <c r="N190" s="47"/>
      <c r="O190" s="48">
        <f>SUM(M190*N190)</f>
        <v>0</v>
      </c>
      <c r="P190" s="49"/>
      <c r="Q190" s="49"/>
      <c r="R190" s="49"/>
      <c r="S190" s="49"/>
      <c r="T190" s="49"/>
      <c r="U190" s="49"/>
      <c r="V190" s="50"/>
      <c r="W190" s="49"/>
      <c r="X190" s="49"/>
      <c r="Y190" s="49"/>
      <c r="Z190" s="49"/>
      <c r="AA190" s="49"/>
      <c r="AB190" s="49"/>
    </row>
    <row r="191" spans="1:28" s="51" customFormat="1" ht="19.5" customHeight="1" thickBot="1" x14ac:dyDescent="0.25">
      <c r="A191" s="67"/>
      <c r="B191" s="124" t="s">
        <v>215</v>
      </c>
      <c r="C191" s="125"/>
      <c r="D191" s="125"/>
      <c r="E191" s="125"/>
      <c r="F191" s="126"/>
      <c r="G191" s="68"/>
      <c r="H191" s="69"/>
      <c r="I191" s="96"/>
      <c r="J191" s="70">
        <f>SUM(J185:J190)</f>
        <v>6000</v>
      </c>
      <c r="K191" s="96"/>
      <c r="L191" s="70">
        <f>SUM(L185:L190)</f>
        <v>1500</v>
      </c>
      <c r="M191" s="70">
        <f>SUM(M185:M190)</f>
        <v>36</v>
      </c>
      <c r="N191" s="70"/>
      <c r="O191" s="70">
        <f>SUM(O185:O190)</f>
        <v>436.90000000000003</v>
      </c>
      <c r="P191" s="49"/>
      <c r="Q191" s="49"/>
      <c r="R191" s="49"/>
      <c r="S191" s="49"/>
      <c r="T191" s="49"/>
      <c r="U191" s="49"/>
      <c r="V191" s="50"/>
      <c r="W191" s="49"/>
      <c r="X191" s="49"/>
      <c r="Y191" s="49"/>
      <c r="Z191" s="49"/>
      <c r="AA191" s="49"/>
      <c r="AB191" s="49"/>
    </row>
    <row r="192" spans="1:28" s="51" customFormat="1" ht="39" customHeight="1" x14ac:dyDescent="0.2">
      <c r="A192" s="55" t="s">
        <v>449</v>
      </c>
      <c r="B192" s="121" t="s">
        <v>450</v>
      </c>
      <c r="C192" s="122"/>
      <c r="D192" s="122"/>
      <c r="E192" s="122"/>
      <c r="F192" s="123"/>
      <c r="G192" s="56" t="s">
        <v>451</v>
      </c>
      <c r="H192" s="42">
        <v>2</v>
      </c>
      <c r="I192" s="43">
        <v>80</v>
      </c>
      <c r="J192" s="44">
        <f t="shared" si="64"/>
        <v>160</v>
      </c>
      <c r="K192" s="43">
        <v>0.25</v>
      </c>
      <c r="L192" s="45">
        <f t="shared" si="65"/>
        <v>40</v>
      </c>
      <c r="M192" s="46"/>
      <c r="N192" s="47"/>
      <c r="O192" s="48">
        <f t="shared" si="66"/>
        <v>0</v>
      </c>
      <c r="P192" s="49"/>
      <c r="Q192" s="49"/>
      <c r="R192" s="49"/>
      <c r="S192" s="49"/>
      <c r="T192" s="49"/>
      <c r="U192" s="49"/>
      <c r="V192" s="50"/>
      <c r="W192" s="49"/>
      <c r="X192" s="49"/>
      <c r="Y192" s="49"/>
      <c r="Z192" s="49"/>
      <c r="AA192" s="49"/>
      <c r="AB192" s="49"/>
    </row>
    <row r="193" spans="1:28" s="51" customFormat="1" ht="41.25" customHeight="1" x14ac:dyDescent="0.2">
      <c r="A193" s="55" t="s">
        <v>823</v>
      </c>
      <c r="B193" s="121" t="s">
        <v>627</v>
      </c>
      <c r="C193" s="127"/>
      <c r="D193" s="127"/>
      <c r="E193" s="127"/>
      <c r="F193" s="128"/>
      <c r="G193" s="56" t="s">
        <v>452</v>
      </c>
      <c r="H193" s="42">
        <v>2</v>
      </c>
      <c r="I193" s="43">
        <v>50</v>
      </c>
      <c r="J193" s="44">
        <f t="shared" ref="J193:J200" si="67">SUM(H193*I193)</f>
        <v>100</v>
      </c>
      <c r="K193" s="43">
        <v>0.25</v>
      </c>
      <c r="L193" s="45">
        <f t="shared" ref="L193:L200" si="68">SUM(J193*K193)</f>
        <v>25</v>
      </c>
      <c r="M193" s="46"/>
      <c r="N193" s="47"/>
      <c r="O193" s="48">
        <f t="shared" ref="O193:O200" si="69">SUM(M193*N193)</f>
        <v>0</v>
      </c>
      <c r="P193" s="49"/>
      <c r="Q193" s="49"/>
      <c r="R193" s="49"/>
      <c r="S193" s="49"/>
      <c r="T193" s="49"/>
      <c r="U193" s="49"/>
      <c r="V193" s="50"/>
      <c r="W193" s="49"/>
      <c r="X193" s="49"/>
      <c r="Y193" s="49"/>
      <c r="Z193" s="49"/>
      <c r="AA193" s="49"/>
      <c r="AB193" s="49"/>
    </row>
    <row r="194" spans="1:28" s="51" customFormat="1" ht="35.25" customHeight="1" x14ac:dyDescent="0.2">
      <c r="A194" s="55" t="s">
        <v>453</v>
      </c>
      <c r="B194" s="121" t="s">
        <v>454</v>
      </c>
      <c r="C194" s="122"/>
      <c r="D194" s="122"/>
      <c r="E194" s="122"/>
      <c r="F194" s="123"/>
      <c r="G194" s="56" t="s">
        <v>455</v>
      </c>
      <c r="H194" s="42">
        <v>2</v>
      </c>
      <c r="I194" s="43">
        <v>1</v>
      </c>
      <c r="J194" s="44">
        <f t="shared" si="67"/>
        <v>2</v>
      </c>
      <c r="K194" s="43">
        <v>0.25</v>
      </c>
      <c r="L194" s="45">
        <f t="shared" si="68"/>
        <v>0.5</v>
      </c>
      <c r="M194" s="46"/>
      <c r="N194" s="47"/>
      <c r="O194" s="48">
        <f t="shared" si="69"/>
        <v>0</v>
      </c>
      <c r="P194" s="49"/>
      <c r="Q194" s="49"/>
      <c r="R194" s="49"/>
      <c r="S194" s="49"/>
      <c r="T194" s="49"/>
      <c r="U194" s="49"/>
      <c r="V194" s="50"/>
      <c r="W194" s="49"/>
      <c r="X194" s="49"/>
      <c r="Y194" s="49"/>
      <c r="Z194" s="49"/>
      <c r="AA194" s="49"/>
      <c r="AB194" s="49"/>
    </row>
    <row r="195" spans="1:28" s="51" customFormat="1" ht="34.5" customHeight="1" x14ac:dyDescent="0.2">
      <c r="A195" s="55" t="s">
        <v>456</v>
      </c>
      <c r="B195" s="121" t="s">
        <v>457</v>
      </c>
      <c r="C195" s="122"/>
      <c r="D195" s="122"/>
      <c r="E195" s="122"/>
      <c r="F195" s="123"/>
      <c r="G195" s="56" t="s">
        <v>458</v>
      </c>
      <c r="H195" s="42">
        <v>2</v>
      </c>
      <c r="I195" s="43">
        <v>1</v>
      </c>
      <c r="J195" s="44">
        <f t="shared" si="67"/>
        <v>2</v>
      </c>
      <c r="K195" s="43">
        <v>0.25</v>
      </c>
      <c r="L195" s="45">
        <f t="shared" si="68"/>
        <v>0.5</v>
      </c>
      <c r="M195" s="46"/>
      <c r="N195" s="47"/>
      <c r="O195" s="48">
        <f t="shared" si="69"/>
        <v>0</v>
      </c>
      <c r="P195" s="49"/>
      <c r="Q195" s="49"/>
      <c r="R195" s="49"/>
      <c r="S195" s="49"/>
      <c r="T195" s="49"/>
      <c r="U195" s="49"/>
      <c r="V195" s="50"/>
      <c r="W195" s="49"/>
      <c r="X195" s="49"/>
      <c r="Y195" s="49"/>
      <c r="Z195" s="49"/>
      <c r="AA195" s="49"/>
      <c r="AB195" s="49"/>
    </row>
    <row r="196" spans="1:28" s="51" customFormat="1" ht="46.5" customHeight="1" x14ac:dyDescent="0.2">
      <c r="A196" s="55" t="s">
        <v>824</v>
      </c>
      <c r="B196" s="121" t="s">
        <v>459</v>
      </c>
      <c r="C196" s="122"/>
      <c r="D196" s="122"/>
      <c r="E196" s="122"/>
      <c r="F196" s="123"/>
      <c r="G196" s="56" t="s">
        <v>460</v>
      </c>
      <c r="H196" s="42">
        <v>2</v>
      </c>
      <c r="I196" s="43">
        <v>9</v>
      </c>
      <c r="J196" s="44">
        <f t="shared" si="67"/>
        <v>18</v>
      </c>
      <c r="K196" s="43">
        <v>0.25</v>
      </c>
      <c r="L196" s="45">
        <f t="shared" si="68"/>
        <v>4.5</v>
      </c>
      <c r="M196" s="46"/>
      <c r="N196" s="47"/>
      <c r="O196" s="48">
        <f t="shared" si="69"/>
        <v>0</v>
      </c>
      <c r="P196" s="49"/>
      <c r="Q196" s="49"/>
      <c r="R196" s="49"/>
      <c r="S196" s="49"/>
      <c r="T196" s="49"/>
      <c r="U196" s="49"/>
      <c r="V196" s="50"/>
      <c r="W196" s="49"/>
      <c r="X196" s="49"/>
      <c r="Y196" s="49"/>
      <c r="Z196" s="49"/>
      <c r="AA196" s="49"/>
      <c r="AB196" s="49"/>
    </row>
    <row r="197" spans="1:28" s="51" customFormat="1" ht="46.5" customHeight="1" x14ac:dyDescent="0.2">
      <c r="A197" s="55" t="s">
        <v>629</v>
      </c>
      <c r="B197" s="121" t="s">
        <v>516</v>
      </c>
      <c r="C197" s="122"/>
      <c r="D197" s="122"/>
      <c r="E197" s="122"/>
      <c r="F197" s="123"/>
      <c r="G197" s="56" t="s">
        <v>517</v>
      </c>
      <c r="H197" s="42">
        <v>2</v>
      </c>
      <c r="I197" s="43">
        <v>1</v>
      </c>
      <c r="J197" s="44">
        <f>SUM(H197*I197)</f>
        <v>2</v>
      </c>
      <c r="K197" s="43">
        <v>0.1</v>
      </c>
      <c r="L197" s="45">
        <f>SUM(J197*K197)</f>
        <v>0.2</v>
      </c>
      <c r="M197" s="46"/>
      <c r="N197" s="47"/>
      <c r="O197" s="48">
        <v>0</v>
      </c>
      <c r="P197" s="49"/>
      <c r="Q197" s="49"/>
      <c r="R197" s="49"/>
      <c r="S197" s="49"/>
      <c r="T197" s="49"/>
      <c r="U197" s="49"/>
      <c r="V197" s="50"/>
      <c r="W197" s="49"/>
      <c r="X197" s="49"/>
      <c r="Y197" s="49"/>
      <c r="Z197" s="49"/>
      <c r="AA197" s="49"/>
      <c r="AB197" s="49"/>
    </row>
    <row r="198" spans="1:28" s="51" customFormat="1" ht="46.5" customHeight="1" x14ac:dyDescent="0.2">
      <c r="A198" s="116" t="s">
        <v>916</v>
      </c>
      <c r="B198" s="158" t="s">
        <v>917</v>
      </c>
      <c r="C198" s="159"/>
      <c r="D198" s="159"/>
      <c r="E198" s="159"/>
      <c r="F198" s="160"/>
      <c r="G198" s="116" t="s">
        <v>918</v>
      </c>
      <c r="H198" s="117">
        <v>900</v>
      </c>
      <c r="I198" s="117">
        <v>1</v>
      </c>
      <c r="J198" s="117">
        <f>SUM(H198*I198)</f>
        <v>900</v>
      </c>
      <c r="K198" s="117">
        <v>0.33</v>
      </c>
      <c r="L198" s="117">
        <f>SUM(J198*K198)</f>
        <v>297</v>
      </c>
      <c r="M198" s="117"/>
      <c r="N198" s="117"/>
      <c r="O198" s="115">
        <v>0</v>
      </c>
      <c r="P198" s="49"/>
      <c r="Q198" s="49"/>
      <c r="R198" s="49"/>
      <c r="S198" s="49"/>
      <c r="T198" s="49"/>
      <c r="U198" s="49"/>
      <c r="V198" s="50"/>
      <c r="W198" s="49"/>
      <c r="X198" s="49"/>
      <c r="Y198" s="49"/>
      <c r="Z198" s="49"/>
      <c r="AA198" s="49"/>
      <c r="AB198" s="49"/>
    </row>
    <row r="199" spans="1:28" s="51" customFormat="1" ht="18.75" customHeight="1" thickBot="1" x14ac:dyDescent="0.25">
      <c r="A199" s="67"/>
      <c r="B199" s="124" t="s">
        <v>215</v>
      </c>
      <c r="C199" s="125"/>
      <c r="D199" s="125"/>
      <c r="E199" s="125"/>
      <c r="F199" s="126"/>
      <c r="G199" s="68"/>
      <c r="H199" s="69"/>
      <c r="I199" s="96"/>
      <c r="J199" s="70">
        <f>SUM(J192:J198)</f>
        <v>1184</v>
      </c>
      <c r="K199" s="96"/>
      <c r="L199" s="70">
        <f>SUM(L192:L198)</f>
        <v>367.7</v>
      </c>
      <c r="M199" s="70">
        <f>SUM(M192:M197)</f>
        <v>0</v>
      </c>
      <c r="N199" s="70"/>
      <c r="O199" s="70">
        <f>SUM(O192:O197)</f>
        <v>0</v>
      </c>
      <c r="P199" s="49"/>
      <c r="Q199" s="49"/>
      <c r="R199" s="49"/>
      <c r="S199" s="49"/>
      <c r="T199" s="49"/>
      <c r="U199" s="49"/>
      <c r="V199" s="50"/>
      <c r="W199" s="49"/>
      <c r="X199" s="49"/>
      <c r="Y199" s="49"/>
      <c r="Z199" s="49"/>
      <c r="AA199" s="49"/>
      <c r="AB199" s="49"/>
    </row>
    <row r="200" spans="1:28" s="51" customFormat="1" ht="42.75" customHeight="1" x14ac:dyDescent="0.2">
      <c r="A200" s="55" t="s">
        <v>825</v>
      </c>
      <c r="B200" s="121" t="s">
        <v>518</v>
      </c>
      <c r="C200" s="122"/>
      <c r="D200" s="122"/>
      <c r="E200" s="122"/>
      <c r="F200" s="123"/>
      <c r="G200" s="56" t="s">
        <v>519</v>
      </c>
      <c r="H200" s="42">
        <v>2</v>
      </c>
      <c r="I200" s="43">
        <v>24</v>
      </c>
      <c r="J200" s="44">
        <f t="shared" si="67"/>
        <v>48</v>
      </c>
      <c r="K200" s="43">
        <v>0.5</v>
      </c>
      <c r="L200" s="45">
        <f t="shared" si="68"/>
        <v>24</v>
      </c>
      <c r="M200" s="46"/>
      <c r="N200" s="47"/>
      <c r="O200" s="48">
        <f t="shared" si="69"/>
        <v>0</v>
      </c>
      <c r="P200" s="49"/>
      <c r="Q200" s="49"/>
      <c r="R200" s="49"/>
      <c r="S200" s="49"/>
      <c r="T200" s="49"/>
      <c r="U200" s="49"/>
      <c r="V200" s="50"/>
      <c r="W200" s="49"/>
      <c r="X200" s="49"/>
      <c r="Y200" s="49"/>
      <c r="Z200" s="49"/>
      <c r="AA200" s="49"/>
      <c r="AB200" s="49"/>
    </row>
    <row r="201" spans="1:28" s="51" customFormat="1" ht="67.5" customHeight="1" x14ac:dyDescent="0.2">
      <c r="A201" s="55" t="s">
        <v>826</v>
      </c>
      <c r="B201" s="121" t="s">
        <v>628</v>
      </c>
      <c r="C201" s="127"/>
      <c r="D201" s="127"/>
      <c r="E201" s="127"/>
      <c r="F201" s="128"/>
      <c r="G201" s="56" t="s">
        <v>520</v>
      </c>
      <c r="H201" s="42">
        <v>2</v>
      </c>
      <c r="I201" s="43">
        <v>12</v>
      </c>
      <c r="J201" s="44">
        <f t="shared" ref="J201:J210" si="70">SUM(H201*I201)</f>
        <v>24</v>
      </c>
      <c r="K201" s="43">
        <v>0.5</v>
      </c>
      <c r="L201" s="45">
        <f t="shared" ref="L201:L210" si="71">SUM(J201*K201)</f>
        <v>12</v>
      </c>
      <c r="M201" s="46"/>
      <c r="N201" s="47"/>
      <c r="O201" s="48">
        <f t="shared" ref="O201:O210" si="72">SUM(M201*N201)</f>
        <v>0</v>
      </c>
      <c r="P201" s="49"/>
      <c r="Q201" s="49"/>
      <c r="R201" s="49"/>
      <c r="S201" s="49"/>
      <c r="T201" s="49"/>
      <c r="U201" s="49"/>
      <c r="V201" s="50"/>
      <c r="W201" s="49"/>
      <c r="X201" s="49"/>
      <c r="Y201" s="49"/>
      <c r="Z201" s="49"/>
      <c r="AA201" s="49"/>
      <c r="AB201" s="49"/>
    </row>
    <row r="202" spans="1:28" s="51" customFormat="1" ht="57" customHeight="1" x14ac:dyDescent="0.2">
      <c r="A202" s="55" t="s">
        <v>827</v>
      </c>
      <c r="B202" s="121" t="s">
        <v>521</v>
      </c>
      <c r="C202" s="122"/>
      <c r="D202" s="122"/>
      <c r="E202" s="122"/>
      <c r="F202" s="123"/>
      <c r="G202" s="56" t="s">
        <v>522</v>
      </c>
      <c r="H202" s="42">
        <v>2</v>
      </c>
      <c r="I202" s="43">
        <v>12</v>
      </c>
      <c r="J202" s="44">
        <f t="shared" si="70"/>
        <v>24</v>
      </c>
      <c r="K202" s="43">
        <v>0.5</v>
      </c>
      <c r="L202" s="45">
        <f t="shared" si="71"/>
        <v>12</v>
      </c>
      <c r="M202" s="46"/>
      <c r="N202" s="47"/>
      <c r="O202" s="48">
        <f t="shared" si="72"/>
        <v>0</v>
      </c>
      <c r="P202" s="49"/>
      <c r="Q202" s="49"/>
      <c r="R202" s="49"/>
      <c r="S202" s="49"/>
      <c r="T202" s="49"/>
      <c r="U202" s="49"/>
      <c r="V202" s="50"/>
      <c r="W202" s="49"/>
      <c r="X202" s="49"/>
      <c r="Y202" s="49"/>
      <c r="Z202" s="49"/>
      <c r="AA202" s="49"/>
      <c r="AB202" s="49"/>
    </row>
    <row r="203" spans="1:28" s="51" customFormat="1" ht="56.25" customHeight="1" x14ac:dyDescent="0.2">
      <c r="A203" s="55" t="s">
        <v>828</v>
      </c>
      <c r="B203" s="121" t="s">
        <v>523</v>
      </c>
      <c r="C203" s="122"/>
      <c r="D203" s="122"/>
      <c r="E203" s="122"/>
      <c r="F203" s="123"/>
      <c r="G203" s="56" t="s">
        <v>524</v>
      </c>
      <c r="H203" s="42">
        <v>2</v>
      </c>
      <c r="I203" s="43">
        <v>24</v>
      </c>
      <c r="J203" s="44">
        <f t="shared" si="70"/>
        <v>48</v>
      </c>
      <c r="K203" s="43">
        <v>0.5</v>
      </c>
      <c r="L203" s="45">
        <f t="shared" si="71"/>
        <v>24</v>
      </c>
      <c r="M203" s="46"/>
      <c r="N203" s="47"/>
      <c r="O203" s="48">
        <f t="shared" si="72"/>
        <v>0</v>
      </c>
      <c r="P203" s="49"/>
      <c r="Q203" s="49"/>
      <c r="R203" s="49"/>
      <c r="S203" s="49"/>
      <c r="T203" s="49"/>
      <c r="U203" s="49"/>
      <c r="V203" s="50"/>
      <c r="W203" s="49"/>
      <c r="X203" s="49"/>
      <c r="Y203" s="49"/>
      <c r="Z203" s="49"/>
      <c r="AA203" s="49"/>
      <c r="AB203" s="49"/>
    </row>
    <row r="204" spans="1:28" s="51" customFormat="1" ht="58.5" customHeight="1" x14ac:dyDescent="0.2">
      <c r="A204" s="55" t="s">
        <v>829</v>
      </c>
      <c r="B204" s="121" t="s">
        <v>526</v>
      </c>
      <c r="C204" s="122"/>
      <c r="D204" s="122"/>
      <c r="E204" s="122"/>
      <c r="F204" s="123"/>
      <c r="G204" s="56" t="s">
        <v>527</v>
      </c>
      <c r="H204" s="42">
        <v>2</v>
      </c>
      <c r="I204" s="43">
        <v>12</v>
      </c>
      <c r="J204" s="44">
        <f t="shared" si="70"/>
        <v>24</v>
      </c>
      <c r="K204" s="43">
        <v>0.5</v>
      </c>
      <c r="L204" s="45">
        <f t="shared" si="71"/>
        <v>12</v>
      </c>
      <c r="M204" s="46"/>
      <c r="N204" s="47"/>
      <c r="O204" s="48">
        <f t="shared" si="72"/>
        <v>0</v>
      </c>
      <c r="P204" s="49"/>
      <c r="Q204" s="49"/>
      <c r="R204" s="49"/>
      <c r="S204" s="49"/>
      <c r="T204" s="49"/>
      <c r="U204" s="49"/>
      <c r="V204" s="50"/>
      <c r="W204" s="49"/>
      <c r="X204" s="49"/>
      <c r="Y204" s="49"/>
      <c r="Z204" s="49"/>
      <c r="AA204" s="49"/>
      <c r="AB204" s="49"/>
    </row>
    <row r="205" spans="1:28" s="51" customFormat="1" ht="18.75" customHeight="1" thickBot="1" x14ac:dyDescent="0.25">
      <c r="A205" s="67"/>
      <c r="B205" s="124" t="s">
        <v>215</v>
      </c>
      <c r="C205" s="125"/>
      <c r="D205" s="125"/>
      <c r="E205" s="125"/>
      <c r="F205" s="126"/>
      <c r="G205" s="68"/>
      <c r="H205" s="69"/>
      <c r="I205" s="96"/>
      <c r="J205" s="70">
        <f>SUM(J200:J204)</f>
        <v>168</v>
      </c>
      <c r="K205" s="96"/>
      <c r="L205" s="70">
        <f>SUM(L200:L204)</f>
        <v>84</v>
      </c>
      <c r="M205" s="70">
        <f>SUM(M200:M204)</f>
        <v>0</v>
      </c>
      <c r="N205" s="70"/>
      <c r="O205" s="70">
        <f>SUM(O200:O204)</f>
        <v>0</v>
      </c>
      <c r="P205" s="49"/>
      <c r="Q205" s="49"/>
      <c r="R205" s="49"/>
      <c r="S205" s="49"/>
      <c r="T205" s="49"/>
      <c r="U205" s="49"/>
      <c r="V205" s="50"/>
      <c r="W205" s="49"/>
      <c r="X205" s="49"/>
      <c r="Y205" s="49"/>
      <c r="Z205" s="49"/>
      <c r="AA205" s="49"/>
      <c r="AB205" s="49"/>
    </row>
    <row r="206" spans="1:28" s="51" customFormat="1" ht="51.75" customHeight="1" x14ac:dyDescent="0.2">
      <c r="A206" s="55" t="s">
        <v>830</v>
      </c>
      <c r="B206" s="121" t="s">
        <v>528</v>
      </c>
      <c r="C206" s="122"/>
      <c r="D206" s="122"/>
      <c r="E206" s="122"/>
      <c r="F206" s="123"/>
      <c r="G206" s="56" t="s">
        <v>529</v>
      </c>
      <c r="H206" s="42">
        <v>2</v>
      </c>
      <c r="I206" s="43">
        <v>24</v>
      </c>
      <c r="J206" s="44">
        <f t="shared" si="70"/>
        <v>48</v>
      </c>
      <c r="K206" s="43">
        <v>0.5</v>
      </c>
      <c r="L206" s="45">
        <f t="shared" si="71"/>
        <v>24</v>
      </c>
      <c r="M206" s="46"/>
      <c r="N206" s="47"/>
      <c r="O206" s="48">
        <f t="shared" si="72"/>
        <v>0</v>
      </c>
      <c r="P206" s="49"/>
      <c r="Q206" s="49"/>
      <c r="R206" s="49"/>
      <c r="S206" s="49"/>
      <c r="T206" s="49"/>
      <c r="U206" s="49"/>
      <c r="V206" s="50"/>
      <c r="W206" s="49"/>
      <c r="X206" s="49"/>
      <c r="Y206" s="49"/>
      <c r="Z206" s="49"/>
      <c r="AA206" s="49"/>
      <c r="AB206" s="49"/>
    </row>
    <row r="207" spans="1:28" s="51" customFormat="1" ht="50.25" customHeight="1" x14ac:dyDescent="0.2">
      <c r="A207" s="55" t="s">
        <v>831</v>
      </c>
      <c r="B207" s="121" t="s">
        <v>530</v>
      </c>
      <c r="C207" s="122"/>
      <c r="D207" s="122"/>
      <c r="E207" s="122"/>
      <c r="F207" s="123"/>
      <c r="G207" s="56" t="s">
        <v>531</v>
      </c>
      <c r="H207" s="42">
        <v>2</v>
      </c>
      <c r="I207" s="43">
        <v>12</v>
      </c>
      <c r="J207" s="44">
        <f>SUM(H207*I207)</f>
        <v>24</v>
      </c>
      <c r="K207" s="43">
        <v>0.5</v>
      </c>
      <c r="L207" s="45">
        <f>SUM(J207*K207)</f>
        <v>12</v>
      </c>
      <c r="M207" s="46"/>
      <c r="N207" s="47"/>
      <c r="O207" s="48">
        <f>SUM(M207*N207)</f>
        <v>0</v>
      </c>
      <c r="P207" s="49"/>
      <c r="Q207" s="49"/>
      <c r="R207" s="49"/>
      <c r="S207" s="49"/>
      <c r="T207" s="49"/>
      <c r="U207" s="49"/>
      <c r="V207" s="50"/>
      <c r="W207" s="49"/>
      <c r="X207" s="49"/>
      <c r="Y207" s="49"/>
      <c r="Z207" s="49"/>
      <c r="AA207" s="49"/>
      <c r="AB207" s="49"/>
    </row>
    <row r="208" spans="1:28" s="51" customFormat="1" ht="40.5" customHeight="1" x14ac:dyDescent="0.2">
      <c r="A208" s="55" t="s">
        <v>432</v>
      </c>
      <c r="B208" s="121" t="s">
        <v>532</v>
      </c>
      <c r="C208" s="141"/>
      <c r="D208" s="141"/>
      <c r="E208" s="141"/>
      <c r="F208" s="140"/>
      <c r="G208" s="56" t="s">
        <v>533</v>
      </c>
      <c r="H208" s="42">
        <v>2</v>
      </c>
      <c r="I208" s="43">
        <v>5</v>
      </c>
      <c r="J208" s="44">
        <f>SUM(H208*I208)</f>
        <v>10</v>
      </c>
      <c r="K208" s="43">
        <v>0.16700000000000001</v>
      </c>
      <c r="L208" s="45">
        <f>SUM(J208*K208)</f>
        <v>1.6700000000000002</v>
      </c>
      <c r="M208" s="46"/>
      <c r="N208" s="47"/>
      <c r="O208" s="48">
        <f>SUM(M208*N208)</f>
        <v>0</v>
      </c>
      <c r="P208" s="49"/>
      <c r="Q208" s="49"/>
      <c r="R208" s="49"/>
      <c r="S208" s="49"/>
      <c r="T208" s="49"/>
      <c r="U208" s="49"/>
      <c r="V208" s="50"/>
      <c r="W208" s="49"/>
      <c r="X208" s="49"/>
      <c r="Y208" s="49"/>
      <c r="Z208" s="49"/>
      <c r="AA208" s="49"/>
      <c r="AB208" s="49"/>
    </row>
    <row r="209" spans="1:28" s="51" customFormat="1" ht="33" customHeight="1" x14ac:dyDescent="0.2">
      <c r="A209" s="55"/>
      <c r="B209" s="132" t="s">
        <v>631</v>
      </c>
      <c r="C209" s="127"/>
      <c r="D209" s="127"/>
      <c r="E209" s="127"/>
      <c r="F209" s="128"/>
      <c r="G209" s="56"/>
      <c r="H209" s="42"/>
      <c r="I209" s="43"/>
      <c r="J209" s="44"/>
      <c r="K209" s="43"/>
      <c r="L209" s="45"/>
      <c r="M209" s="46"/>
      <c r="N209" s="47"/>
      <c r="O209" s="48"/>
      <c r="P209" s="49"/>
      <c r="Q209" s="49"/>
      <c r="R209" s="49"/>
      <c r="S209" s="49"/>
      <c r="T209" s="49"/>
      <c r="U209" s="49"/>
      <c r="V209" s="50"/>
      <c r="W209" s="49"/>
      <c r="X209" s="49"/>
      <c r="Y209" s="49"/>
      <c r="Z209" s="49"/>
      <c r="AA209" s="49"/>
      <c r="AB209" s="49"/>
    </row>
    <row r="210" spans="1:28" s="51" customFormat="1" ht="62.25" customHeight="1" x14ac:dyDescent="0.2">
      <c r="A210" s="55" t="s">
        <v>169</v>
      </c>
      <c r="B210" s="200" t="s">
        <v>630</v>
      </c>
      <c r="C210" s="193"/>
      <c r="D210" s="193"/>
      <c r="E210" s="193"/>
      <c r="F210" s="194"/>
      <c r="G210" s="56" t="s">
        <v>182</v>
      </c>
      <c r="H210" s="42">
        <v>66</v>
      </c>
      <c r="I210" s="43">
        <v>1</v>
      </c>
      <c r="J210" s="44">
        <f t="shared" si="70"/>
        <v>66</v>
      </c>
      <c r="K210" s="43">
        <v>8.3000000000000004E-2</v>
      </c>
      <c r="L210" s="45">
        <f t="shared" si="71"/>
        <v>5.4780000000000006</v>
      </c>
      <c r="M210" s="46"/>
      <c r="N210" s="47"/>
      <c r="O210" s="48">
        <f t="shared" si="72"/>
        <v>0</v>
      </c>
      <c r="P210" s="49"/>
      <c r="Q210" s="49"/>
      <c r="R210" s="49"/>
      <c r="S210" s="49"/>
      <c r="T210" s="49"/>
      <c r="U210" s="49"/>
      <c r="V210" s="50"/>
      <c r="W210" s="49"/>
      <c r="X210" s="49"/>
      <c r="Y210" s="49"/>
      <c r="Z210" s="49"/>
      <c r="AA210" s="49"/>
      <c r="AB210" s="49"/>
    </row>
    <row r="211" spans="1:28" s="51" customFormat="1" ht="63" customHeight="1" x14ac:dyDescent="0.2">
      <c r="A211" s="55" t="s">
        <v>632</v>
      </c>
      <c r="B211" s="192" t="s">
        <v>894</v>
      </c>
      <c r="C211" s="201"/>
      <c r="D211" s="201"/>
      <c r="E211" s="201"/>
      <c r="F211" s="202"/>
      <c r="G211" s="56" t="s">
        <v>182</v>
      </c>
      <c r="H211" s="42">
        <v>116</v>
      </c>
      <c r="I211" s="43">
        <v>1</v>
      </c>
      <c r="J211" s="44">
        <f t="shared" ref="J211:J217" si="73">SUM(H211*I211)</f>
        <v>116</v>
      </c>
      <c r="K211" s="43">
        <v>0.16700000000000001</v>
      </c>
      <c r="L211" s="45">
        <f t="shared" ref="L211:L217" si="74">SUM(J211*K211)</f>
        <v>19.372</v>
      </c>
      <c r="M211" s="46"/>
      <c r="N211" s="47"/>
      <c r="O211" s="48">
        <f t="shared" ref="O211:O217" si="75">SUM(M211*N211)</f>
        <v>0</v>
      </c>
      <c r="P211" s="49"/>
      <c r="Q211" s="49"/>
      <c r="R211" s="49"/>
      <c r="S211" s="49"/>
      <c r="T211" s="49"/>
      <c r="U211" s="49"/>
      <c r="V211" s="50"/>
      <c r="W211" s="49"/>
      <c r="X211" s="49"/>
      <c r="Y211" s="49"/>
      <c r="Z211" s="49"/>
      <c r="AA211" s="49"/>
      <c r="AB211" s="49"/>
    </row>
    <row r="212" spans="1:28" s="51" customFormat="1" ht="19.5" customHeight="1" thickBot="1" x14ac:dyDescent="0.25">
      <c r="A212" s="67"/>
      <c r="B212" s="124" t="s">
        <v>215</v>
      </c>
      <c r="C212" s="125"/>
      <c r="D212" s="125"/>
      <c r="E212" s="125"/>
      <c r="F212" s="126"/>
      <c r="G212" s="68"/>
      <c r="H212" s="69"/>
      <c r="I212" s="96"/>
      <c r="J212" s="70">
        <f>SUM(J206:J211)</f>
        <v>264</v>
      </c>
      <c r="K212" s="96"/>
      <c r="L212" s="70">
        <f>SUM(L206:L211)</f>
        <v>62.52</v>
      </c>
      <c r="M212" s="70">
        <f>SUM(M206:M211)</f>
        <v>0</v>
      </c>
      <c r="N212" s="70"/>
      <c r="O212" s="70">
        <f>SUM(O206:O211)</f>
        <v>0</v>
      </c>
      <c r="P212" s="49"/>
      <c r="Q212" s="49"/>
      <c r="R212" s="49"/>
      <c r="S212" s="49"/>
      <c r="T212" s="49"/>
      <c r="U212" s="49"/>
      <c r="V212" s="50"/>
      <c r="W212" s="49"/>
      <c r="X212" s="49"/>
      <c r="Y212" s="49"/>
      <c r="Z212" s="49"/>
      <c r="AA212" s="49"/>
      <c r="AB212" s="49"/>
    </row>
    <row r="213" spans="1:28" s="51" customFormat="1" ht="66.75" customHeight="1" x14ac:dyDescent="0.2">
      <c r="A213" s="55" t="s">
        <v>534</v>
      </c>
      <c r="B213" s="192" t="s">
        <v>535</v>
      </c>
      <c r="C213" s="193"/>
      <c r="D213" s="193"/>
      <c r="E213" s="193"/>
      <c r="F213" s="194"/>
      <c r="G213" s="56" t="s">
        <v>182</v>
      </c>
      <c r="H213" s="42">
        <v>65</v>
      </c>
      <c r="I213" s="43">
        <v>1</v>
      </c>
      <c r="J213" s="44">
        <f t="shared" si="73"/>
        <v>65</v>
      </c>
      <c r="K213" s="43">
        <v>0.15</v>
      </c>
      <c r="L213" s="45">
        <f t="shared" si="74"/>
        <v>9.75</v>
      </c>
      <c r="M213" s="46"/>
      <c r="N213" s="47"/>
      <c r="O213" s="48">
        <f t="shared" si="75"/>
        <v>0</v>
      </c>
      <c r="P213" s="49"/>
      <c r="Q213" s="49"/>
      <c r="R213" s="49"/>
      <c r="S213" s="49"/>
      <c r="T213" s="49"/>
      <c r="U213" s="49"/>
      <c r="V213" s="50"/>
      <c r="W213" s="49"/>
      <c r="X213" s="49"/>
      <c r="Y213" s="49"/>
      <c r="Z213" s="49"/>
      <c r="AA213" s="49"/>
      <c r="AB213" s="49"/>
    </row>
    <row r="214" spans="1:28" s="51" customFormat="1" ht="34.5" customHeight="1" x14ac:dyDescent="0.2">
      <c r="A214" s="55"/>
      <c r="B214" s="132" t="s">
        <v>633</v>
      </c>
      <c r="C214" s="127"/>
      <c r="D214" s="127"/>
      <c r="E214" s="127"/>
      <c r="F214" s="128"/>
      <c r="G214" s="56"/>
      <c r="H214" s="42"/>
      <c r="I214" s="43"/>
      <c r="J214" s="44"/>
      <c r="K214" s="43"/>
      <c r="L214" s="45"/>
      <c r="M214" s="46"/>
      <c r="N214" s="47"/>
      <c r="O214" s="48"/>
      <c r="P214" s="49"/>
      <c r="Q214" s="49"/>
      <c r="R214" s="49"/>
      <c r="S214" s="49"/>
      <c r="T214" s="49"/>
      <c r="U214" s="49"/>
      <c r="V214" s="50"/>
      <c r="W214" s="49"/>
      <c r="X214" s="49"/>
      <c r="Y214" s="49"/>
      <c r="Z214" s="49"/>
      <c r="AA214" s="49"/>
      <c r="AB214" s="49"/>
    </row>
    <row r="215" spans="1:28" s="51" customFormat="1" ht="47.25" customHeight="1" x14ac:dyDescent="0.2">
      <c r="A215" s="55" t="s">
        <v>536</v>
      </c>
      <c r="B215" s="121" t="s">
        <v>634</v>
      </c>
      <c r="C215" s="127"/>
      <c r="D215" s="127"/>
      <c r="E215" s="127"/>
      <c r="F215" s="128"/>
      <c r="G215" s="56" t="s">
        <v>182</v>
      </c>
      <c r="H215" s="42">
        <v>2</v>
      </c>
      <c r="I215" s="43">
        <v>2</v>
      </c>
      <c r="J215" s="44">
        <f t="shared" si="73"/>
        <v>4</v>
      </c>
      <c r="K215" s="43">
        <v>8.3000000000000004E-2</v>
      </c>
      <c r="L215" s="45">
        <f t="shared" si="74"/>
        <v>0.33200000000000002</v>
      </c>
      <c r="M215" s="46"/>
      <c r="N215" s="47"/>
      <c r="O215" s="48">
        <f t="shared" si="75"/>
        <v>0</v>
      </c>
      <c r="P215" s="49"/>
      <c r="Q215" s="49"/>
      <c r="R215" s="49"/>
      <c r="S215" s="49"/>
      <c r="T215" s="49"/>
      <c r="U215" s="49"/>
      <c r="V215" s="50"/>
      <c r="W215" s="49"/>
      <c r="X215" s="49"/>
      <c r="Y215" s="49"/>
      <c r="Z215" s="49"/>
      <c r="AA215" s="49"/>
      <c r="AB215" s="49"/>
    </row>
    <row r="216" spans="1:28" s="51" customFormat="1" ht="39.75" customHeight="1" x14ac:dyDescent="0.2">
      <c r="A216" s="55" t="s">
        <v>434</v>
      </c>
      <c r="B216" s="121" t="s">
        <v>327</v>
      </c>
      <c r="C216" s="122"/>
      <c r="D216" s="122"/>
      <c r="E216" s="122"/>
      <c r="F216" s="123"/>
      <c r="G216" s="56" t="s">
        <v>182</v>
      </c>
      <c r="H216" s="42">
        <v>8</v>
      </c>
      <c r="I216" s="43">
        <v>6</v>
      </c>
      <c r="J216" s="44">
        <f>SUM(H216*I216)</f>
        <v>48</v>
      </c>
      <c r="K216" s="43">
        <v>0.05</v>
      </c>
      <c r="L216" s="45">
        <f>SUM(J216*K216)</f>
        <v>2.4000000000000004</v>
      </c>
      <c r="M216" s="46"/>
      <c r="N216" s="47"/>
      <c r="O216" s="48">
        <f>SUM(M216*N216)</f>
        <v>0</v>
      </c>
      <c r="P216" s="49"/>
      <c r="Q216" s="49"/>
      <c r="R216" s="49"/>
      <c r="S216" s="49"/>
      <c r="T216" s="49"/>
      <c r="U216" s="49"/>
      <c r="V216" s="50"/>
      <c r="W216" s="49"/>
      <c r="X216" s="49"/>
      <c r="Y216" s="49"/>
      <c r="Z216" s="49"/>
      <c r="AA216" s="49"/>
      <c r="AB216" s="49"/>
    </row>
    <row r="217" spans="1:28" s="51" customFormat="1" ht="66.75" customHeight="1" x14ac:dyDescent="0.2">
      <c r="A217" s="55" t="s">
        <v>537</v>
      </c>
      <c r="B217" s="121" t="s">
        <v>538</v>
      </c>
      <c r="C217" s="122"/>
      <c r="D217" s="122"/>
      <c r="E217" s="122"/>
      <c r="F217" s="123"/>
      <c r="G217" s="56" t="s">
        <v>182</v>
      </c>
      <c r="H217" s="42">
        <v>2</v>
      </c>
      <c r="I217" s="43">
        <v>1</v>
      </c>
      <c r="J217" s="44">
        <f t="shared" si="73"/>
        <v>2</v>
      </c>
      <c r="K217" s="43">
        <v>8.3000000000000004E-2</v>
      </c>
      <c r="L217" s="45">
        <f t="shared" si="74"/>
        <v>0.16600000000000001</v>
      </c>
      <c r="M217" s="46"/>
      <c r="N217" s="47"/>
      <c r="O217" s="48">
        <f t="shared" si="75"/>
        <v>0</v>
      </c>
      <c r="P217" s="49"/>
      <c r="Q217" s="49"/>
      <c r="R217" s="49"/>
      <c r="S217" s="49"/>
      <c r="T217" s="49"/>
      <c r="U217" s="49"/>
      <c r="V217" s="50"/>
      <c r="W217" s="49"/>
      <c r="X217" s="49"/>
      <c r="Y217" s="49"/>
      <c r="Z217" s="49"/>
      <c r="AA217" s="49"/>
      <c r="AB217" s="49"/>
    </row>
    <row r="218" spans="1:28" s="51" customFormat="1" ht="19.5" customHeight="1" thickBot="1" x14ac:dyDescent="0.25">
      <c r="A218" s="67"/>
      <c r="B218" s="124" t="s">
        <v>215</v>
      </c>
      <c r="C218" s="125"/>
      <c r="D218" s="125"/>
      <c r="E218" s="125"/>
      <c r="F218" s="126"/>
      <c r="G218" s="68"/>
      <c r="H218" s="69"/>
      <c r="I218" s="96"/>
      <c r="J218" s="70">
        <f>SUM(J213:J217)</f>
        <v>119</v>
      </c>
      <c r="K218" s="96"/>
      <c r="L218" s="70">
        <f t="shared" ref="L218:O218" si="76">SUM(L213:L217)</f>
        <v>12.648000000000001</v>
      </c>
      <c r="M218" s="70">
        <f t="shared" si="76"/>
        <v>0</v>
      </c>
      <c r="N218" s="70"/>
      <c r="O218" s="70">
        <f t="shared" si="76"/>
        <v>0</v>
      </c>
      <c r="P218" s="49"/>
      <c r="Q218" s="49"/>
      <c r="R218" s="49"/>
      <c r="S218" s="49"/>
      <c r="T218" s="49"/>
      <c r="U218" s="49"/>
      <c r="V218" s="50"/>
      <c r="W218" s="49"/>
      <c r="X218" s="49"/>
      <c r="Y218" s="49"/>
      <c r="Z218" s="49"/>
      <c r="AA218" s="49"/>
      <c r="AB218" s="49"/>
    </row>
    <row r="219" spans="1:28" s="51" customFormat="1" ht="46.5" customHeight="1" x14ac:dyDescent="0.2">
      <c r="A219" s="55" t="s">
        <v>636</v>
      </c>
      <c r="B219" s="142" t="s">
        <v>635</v>
      </c>
      <c r="C219" s="143"/>
      <c r="D219" s="143"/>
      <c r="E219" s="143"/>
      <c r="F219" s="144"/>
      <c r="G219" s="56" t="s">
        <v>182</v>
      </c>
      <c r="H219" s="42">
        <v>2</v>
      </c>
      <c r="I219" s="43">
        <v>1</v>
      </c>
      <c r="J219" s="44">
        <f t="shared" ref="J219" si="77">SUM(H219*I219)</f>
        <v>2</v>
      </c>
      <c r="K219" s="43">
        <v>8.3000000000000004E-2</v>
      </c>
      <c r="L219" s="45">
        <f t="shared" ref="L219:L220" si="78">SUM(J219*K219)</f>
        <v>0.16600000000000001</v>
      </c>
      <c r="M219" s="46"/>
      <c r="N219" s="47"/>
      <c r="O219" s="48">
        <f t="shared" ref="O219" si="79">SUM(M219*N219)</f>
        <v>0</v>
      </c>
      <c r="P219" s="49"/>
      <c r="Q219" s="49"/>
      <c r="R219" s="49"/>
      <c r="S219" s="49"/>
      <c r="T219" s="49"/>
      <c r="U219" s="49"/>
      <c r="V219" s="50"/>
      <c r="W219" s="49"/>
      <c r="X219" s="49"/>
      <c r="Y219" s="49"/>
      <c r="Z219" s="49"/>
      <c r="AA219" s="49"/>
      <c r="AB219" s="49"/>
    </row>
    <row r="220" spans="1:28" s="51" customFormat="1" ht="46.5" customHeight="1" x14ac:dyDescent="0.2">
      <c r="A220" s="55" t="s">
        <v>539</v>
      </c>
      <c r="B220" s="121" t="s">
        <v>540</v>
      </c>
      <c r="C220" s="141"/>
      <c r="D220" s="141"/>
      <c r="E220" s="141"/>
      <c r="F220" s="140"/>
      <c r="G220" s="56" t="s">
        <v>182</v>
      </c>
      <c r="H220" s="42">
        <v>18</v>
      </c>
      <c r="I220" s="43">
        <v>1</v>
      </c>
      <c r="J220" s="44">
        <f>SUM(H220*I220)</f>
        <v>18</v>
      </c>
      <c r="K220" s="43">
        <v>8.3000000000000004E-2</v>
      </c>
      <c r="L220" s="45">
        <f t="shared" si="78"/>
        <v>1.494</v>
      </c>
      <c r="M220" s="46"/>
      <c r="N220" s="47"/>
      <c r="O220" s="48">
        <f>SUM(M220*N220)</f>
        <v>0</v>
      </c>
      <c r="P220" s="49"/>
      <c r="Q220" s="49"/>
      <c r="R220" s="49"/>
      <c r="S220" s="49"/>
      <c r="T220" s="49"/>
      <c r="U220" s="49"/>
      <c r="V220" s="50"/>
      <c r="W220" s="49"/>
      <c r="X220" s="49"/>
      <c r="Y220" s="49"/>
      <c r="Z220" s="49"/>
      <c r="AA220" s="49"/>
      <c r="AB220" s="49"/>
    </row>
    <row r="221" spans="1:28" s="51" customFormat="1" ht="46.5" customHeight="1" x14ac:dyDescent="0.2">
      <c r="A221" s="55" t="s">
        <v>637</v>
      </c>
      <c r="B221" s="121" t="s">
        <v>913</v>
      </c>
      <c r="C221" s="122"/>
      <c r="D221" s="122"/>
      <c r="E221" s="122"/>
      <c r="F221" s="123"/>
      <c r="G221" s="56" t="s">
        <v>182</v>
      </c>
      <c r="H221" s="42">
        <v>33</v>
      </c>
      <c r="I221" s="43">
        <v>12</v>
      </c>
      <c r="J221" s="44">
        <f>SUM(H221*I221)</f>
        <v>396</v>
      </c>
      <c r="K221" s="43">
        <v>8.3000000000000004E-2</v>
      </c>
      <c r="L221" s="45">
        <f>SUM(J221*K221)</f>
        <v>32.868000000000002</v>
      </c>
      <c r="M221" s="52"/>
      <c r="N221" s="82"/>
      <c r="O221" s="77"/>
      <c r="P221" s="49"/>
      <c r="Q221" s="49"/>
      <c r="R221" s="49"/>
      <c r="S221" s="49"/>
      <c r="T221" s="49"/>
      <c r="U221" s="49"/>
      <c r="V221" s="50"/>
      <c r="W221" s="49"/>
      <c r="X221" s="49"/>
      <c r="Y221" s="49"/>
      <c r="Z221" s="49"/>
      <c r="AA221" s="49"/>
      <c r="AB221" s="49"/>
    </row>
    <row r="222" spans="1:28" s="51" customFormat="1" ht="36" customHeight="1" x14ac:dyDescent="0.2">
      <c r="A222" s="79" t="s">
        <v>580</v>
      </c>
      <c r="B222" s="147" t="s">
        <v>638</v>
      </c>
      <c r="C222" s="148"/>
      <c r="D222" s="148"/>
      <c r="E222" s="148"/>
      <c r="F222" s="149"/>
      <c r="G222" s="72"/>
      <c r="H222" s="73"/>
      <c r="I222" s="97"/>
      <c r="J222" s="80"/>
      <c r="K222" s="97"/>
      <c r="L222" s="81"/>
      <c r="M222" s="84"/>
      <c r="N222" s="75"/>
      <c r="O222" s="76"/>
      <c r="P222" s="49"/>
      <c r="Q222" s="49"/>
      <c r="R222" s="49"/>
      <c r="S222" s="49"/>
      <c r="T222" s="49"/>
      <c r="U222" s="49"/>
      <c r="V222" s="50"/>
      <c r="W222" s="49"/>
      <c r="X222" s="49"/>
      <c r="Y222" s="49"/>
      <c r="Z222" s="49"/>
      <c r="AA222" s="49"/>
      <c r="AB222" s="49"/>
    </row>
    <row r="223" spans="1:28" s="51" customFormat="1" ht="46.5" customHeight="1" x14ac:dyDescent="0.2">
      <c r="A223" s="55" t="s">
        <v>639</v>
      </c>
      <c r="B223" s="121" t="s">
        <v>869</v>
      </c>
      <c r="C223" s="127"/>
      <c r="D223" s="127"/>
      <c r="E223" s="127"/>
      <c r="F223" s="128"/>
      <c r="G223" s="56" t="s">
        <v>509</v>
      </c>
      <c r="H223" s="42">
        <v>1</v>
      </c>
      <c r="I223" s="43">
        <v>0</v>
      </c>
      <c r="J223" s="44">
        <f t="shared" ref="J223:J239" si="80">SUM(H223*I223)</f>
        <v>0</v>
      </c>
      <c r="K223" s="43">
        <v>0.15</v>
      </c>
      <c r="L223" s="45">
        <f t="shared" ref="L223:L239" si="81">SUM(J223*K223)</f>
        <v>0</v>
      </c>
      <c r="M223" s="46"/>
      <c r="N223" s="47"/>
      <c r="O223" s="48">
        <f t="shared" ref="O223:O239" si="82">SUM(M223*N223)</f>
        <v>0</v>
      </c>
      <c r="P223" s="49"/>
      <c r="Q223" s="49"/>
      <c r="R223" s="49"/>
      <c r="S223" s="49"/>
      <c r="T223" s="49"/>
      <c r="U223" s="49"/>
      <c r="V223" s="50"/>
      <c r="W223" s="49"/>
      <c r="X223" s="49"/>
      <c r="Y223" s="49"/>
      <c r="Z223" s="49"/>
      <c r="AA223" s="49"/>
      <c r="AB223" s="49"/>
    </row>
    <row r="224" spans="1:28" s="51" customFormat="1" ht="46.5" customHeight="1" x14ac:dyDescent="0.2">
      <c r="A224" s="90" t="s">
        <v>639</v>
      </c>
      <c r="B224" s="121" t="s">
        <v>870</v>
      </c>
      <c r="C224" s="127"/>
      <c r="D224" s="127"/>
      <c r="E224" s="127"/>
      <c r="F224" s="128"/>
      <c r="G224" s="91" t="s">
        <v>182</v>
      </c>
      <c r="H224" s="42">
        <v>7</v>
      </c>
      <c r="I224" s="43">
        <v>1</v>
      </c>
      <c r="J224" s="44">
        <f t="shared" si="80"/>
        <v>7</v>
      </c>
      <c r="K224" s="43">
        <v>0.15</v>
      </c>
      <c r="L224" s="45">
        <f t="shared" si="81"/>
        <v>1.05</v>
      </c>
      <c r="M224" s="46"/>
      <c r="N224" s="47"/>
      <c r="O224" s="48">
        <v>0</v>
      </c>
      <c r="P224" s="49"/>
      <c r="Q224" s="49"/>
      <c r="R224" s="49"/>
      <c r="S224" s="49"/>
      <c r="T224" s="49"/>
      <c r="U224" s="49"/>
      <c r="V224" s="50"/>
      <c r="W224" s="49"/>
      <c r="X224" s="49"/>
      <c r="Y224" s="49"/>
      <c r="Z224" s="49"/>
      <c r="AA224" s="49"/>
      <c r="AB224" s="49"/>
    </row>
    <row r="225" spans="1:28" s="51" customFormat="1" ht="18.75" customHeight="1" thickBot="1" x14ac:dyDescent="0.25">
      <c r="A225" s="67"/>
      <c r="B225" s="124" t="s">
        <v>215</v>
      </c>
      <c r="C225" s="125"/>
      <c r="D225" s="125"/>
      <c r="E225" s="125"/>
      <c r="F225" s="126"/>
      <c r="G225" s="68"/>
      <c r="H225" s="69"/>
      <c r="I225" s="96"/>
      <c r="J225" s="70">
        <f>SUM(J219:J224)</f>
        <v>423</v>
      </c>
      <c r="K225" s="96"/>
      <c r="L225" s="70">
        <f>SUM(L219:L224)</f>
        <v>35.577999999999996</v>
      </c>
      <c r="M225" s="70">
        <f>SUM(M219:M224)</f>
        <v>0</v>
      </c>
      <c r="N225" s="70"/>
      <c r="O225" s="70">
        <f>SUM(O222:O223)</f>
        <v>0</v>
      </c>
      <c r="P225" s="49"/>
      <c r="Q225" s="49"/>
      <c r="R225" s="49"/>
      <c r="S225" s="49"/>
      <c r="T225" s="49"/>
      <c r="U225" s="49"/>
      <c r="V225" s="50"/>
      <c r="W225" s="49"/>
      <c r="X225" s="49"/>
      <c r="Y225" s="49"/>
      <c r="Z225" s="49"/>
      <c r="AA225" s="49"/>
      <c r="AB225" s="49"/>
    </row>
    <row r="226" spans="1:28" s="51" customFormat="1" ht="34.9" customHeight="1" x14ac:dyDescent="0.2">
      <c r="A226" s="90" t="s">
        <v>873</v>
      </c>
      <c r="B226" s="152" t="s">
        <v>871</v>
      </c>
      <c r="C226" s="153"/>
      <c r="D226" s="153"/>
      <c r="E226" s="153"/>
      <c r="F226" s="154"/>
      <c r="G226" s="72" t="s">
        <v>182</v>
      </c>
      <c r="H226" s="73">
        <v>9</v>
      </c>
      <c r="I226" s="97">
        <v>1</v>
      </c>
      <c r="J226" s="44">
        <f t="shared" si="80"/>
        <v>9</v>
      </c>
      <c r="K226" s="43">
        <v>0.15</v>
      </c>
      <c r="L226" s="45">
        <f t="shared" si="81"/>
        <v>1.3499999999999999</v>
      </c>
      <c r="M226" s="81"/>
      <c r="N226" s="81"/>
      <c r="O226" s="48">
        <f t="shared" si="82"/>
        <v>0</v>
      </c>
      <c r="P226" s="49"/>
      <c r="Q226" s="49"/>
      <c r="R226" s="49"/>
      <c r="S226" s="49"/>
      <c r="T226" s="49"/>
      <c r="U226" s="49"/>
      <c r="V226" s="50"/>
      <c r="W226" s="49"/>
      <c r="X226" s="49"/>
      <c r="Y226" s="49"/>
      <c r="Z226" s="49"/>
      <c r="AA226" s="49"/>
      <c r="AB226" s="49"/>
    </row>
    <row r="227" spans="1:28" s="51" customFormat="1" ht="36" customHeight="1" x14ac:dyDescent="0.2">
      <c r="A227" s="90" t="s">
        <v>873</v>
      </c>
      <c r="B227" s="155" t="s">
        <v>872</v>
      </c>
      <c r="C227" s="156"/>
      <c r="D227" s="156"/>
      <c r="E227" s="156"/>
      <c r="F227" s="157"/>
      <c r="G227" s="72" t="s">
        <v>182</v>
      </c>
      <c r="H227" s="73">
        <v>9</v>
      </c>
      <c r="I227" s="97">
        <v>24</v>
      </c>
      <c r="J227" s="44">
        <f t="shared" si="80"/>
        <v>216</v>
      </c>
      <c r="K227" s="43">
        <v>0.15</v>
      </c>
      <c r="L227" s="45">
        <f t="shared" si="81"/>
        <v>32.4</v>
      </c>
      <c r="M227" s="81"/>
      <c r="N227" s="81"/>
      <c r="O227" s="48">
        <v>0</v>
      </c>
      <c r="P227" s="49"/>
      <c r="Q227" s="49"/>
      <c r="R227" s="49"/>
      <c r="S227" s="49"/>
      <c r="T227" s="49"/>
      <c r="U227" s="49"/>
      <c r="V227" s="50"/>
      <c r="W227" s="49"/>
      <c r="X227" s="49"/>
      <c r="Y227" s="49"/>
      <c r="Z227" s="49"/>
      <c r="AA227" s="49"/>
      <c r="AB227" s="49"/>
    </row>
    <row r="228" spans="1:28" s="51" customFormat="1" ht="30" customHeight="1" x14ac:dyDescent="0.2">
      <c r="A228" s="55"/>
      <c r="B228" s="132" t="s">
        <v>640</v>
      </c>
      <c r="C228" s="127"/>
      <c r="D228" s="127"/>
      <c r="E228" s="127"/>
      <c r="F228" s="128"/>
      <c r="G228" s="56"/>
      <c r="H228" s="42"/>
      <c r="I228" s="43"/>
      <c r="J228" s="44"/>
      <c r="K228" s="43"/>
      <c r="L228" s="45"/>
      <c r="M228" s="46"/>
      <c r="N228" s="47"/>
      <c r="O228" s="48"/>
      <c r="P228" s="49"/>
      <c r="Q228" s="49"/>
      <c r="R228" s="49"/>
      <c r="S228" s="49"/>
      <c r="T228" s="49"/>
      <c r="U228" s="49"/>
      <c r="V228" s="50"/>
      <c r="W228" s="49"/>
      <c r="X228" s="49"/>
      <c r="Y228" s="49"/>
      <c r="Z228" s="49"/>
      <c r="AA228" s="49"/>
      <c r="AB228" s="49"/>
    </row>
    <row r="229" spans="1:28" s="51" customFormat="1" ht="36.75" customHeight="1" x14ac:dyDescent="0.2">
      <c r="A229" s="55" t="s">
        <v>438</v>
      </c>
      <c r="B229" s="121" t="s">
        <v>641</v>
      </c>
      <c r="C229" s="127"/>
      <c r="D229" s="127"/>
      <c r="E229" s="127"/>
      <c r="F229" s="128"/>
      <c r="G229" s="56" t="s">
        <v>541</v>
      </c>
      <c r="H229" s="42">
        <v>79</v>
      </c>
      <c r="I229" s="43">
        <v>12</v>
      </c>
      <c r="J229" s="44">
        <f t="shared" si="80"/>
        <v>948</v>
      </c>
      <c r="K229" s="43">
        <v>8.3000000000000004E-2</v>
      </c>
      <c r="L229" s="45">
        <f t="shared" si="81"/>
        <v>78.683999999999997</v>
      </c>
      <c r="M229" s="46"/>
      <c r="N229" s="47"/>
      <c r="O229" s="48">
        <f t="shared" si="82"/>
        <v>0</v>
      </c>
      <c r="P229" s="49"/>
      <c r="Q229" s="49"/>
      <c r="R229" s="49"/>
      <c r="S229" s="49"/>
      <c r="T229" s="49"/>
      <c r="U229" s="49"/>
      <c r="V229" s="50"/>
      <c r="W229" s="49"/>
      <c r="X229" s="49"/>
      <c r="Y229" s="49"/>
      <c r="Z229" s="49"/>
      <c r="AA229" s="49"/>
      <c r="AB229" s="49"/>
    </row>
    <row r="230" spans="1:28" s="51" customFormat="1" ht="34.15" customHeight="1" x14ac:dyDescent="0.2">
      <c r="A230" s="55"/>
      <c r="B230" s="132" t="s">
        <v>642</v>
      </c>
      <c r="C230" s="127"/>
      <c r="D230" s="127"/>
      <c r="E230" s="127"/>
      <c r="F230" s="128"/>
      <c r="G230" s="56"/>
      <c r="H230" s="42"/>
      <c r="I230" s="43"/>
      <c r="J230" s="44"/>
      <c r="K230" s="43"/>
      <c r="L230" s="45"/>
      <c r="M230" s="46"/>
      <c r="N230" s="47"/>
      <c r="O230" s="48"/>
      <c r="P230" s="49"/>
      <c r="Q230" s="49"/>
      <c r="R230" s="49"/>
      <c r="S230" s="49"/>
      <c r="T230" s="49"/>
      <c r="U230" s="49"/>
      <c r="V230" s="50"/>
      <c r="W230" s="49"/>
      <c r="X230" s="49"/>
      <c r="Y230" s="49"/>
      <c r="Z230" s="49"/>
      <c r="AA230" s="49"/>
      <c r="AB230" s="49"/>
    </row>
    <row r="231" spans="1:28" s="51" customFormat="1" ht="55.5" customHeight="1" x14ac:dyDescent="0.2">
      <c r="A231" s="55" t="s">
        <v>542</v>
      </c>
      <c r="B231" s="121" t="s">
        <v>897</v>
      </c>
      <c r="C231" s="122"/>
      <c r="D231" s="122"/>
      <c r="E231" s="122"/>
      <c r="F231" s="123"/>
      <c r="G231" s="56" t="s">
        <v>896</v>
      </c>
      <c r="H231" s="42">
        <v>28</v>
      </c>
      <c r="I231" s="43">
        <v>1</v>
      </c>
      <c r="J231" s="44">
        <f t="shared" si="80"/>
        <v>28</v>
      </c>
      <c r="K231" s="43">
        <v>0.25</v>
      </c>
      <c r="L231" s="45">
        <f t="shared" si="81"/>
        <v>7</v>
      </c>
      <c r="M231" s="46"/>
      <c r="N231" s="47"/>
      <c r="O231" s="48">
        <f t="shared" si="82"/>
        <v>0</v>
      </c>
      <c r="P231" s="49"/>
      <c r="Q231" s="49"/>
      <c r="R231" s="49"/>
      <c r="S231" s="49"/>
      <c r="T231" s="49"/>
      <c r="U231" s="49"/>
      <c r="V231" s="50"/>
      <c r="W231" s="49"/>
      <c r="X231" s="49"/>
      <c r="Y231" s="49"/>
      <c r="Z231" s="49"/>
      <c r="AA231" s="49"/>
      <c r="AB231" s="49"/>
    </row>
    <row r="232" spans="1:28" s="51" customFormat="1" ht="31.15" customHeight="1" x14ac:dyDescent="0.2">
      <c r="A232" s="55"/>
      <c r="B232" s="132" t="s">
        <v>643</v>
      </c>
      <c r="C232" s="127"/>
      <c r="D232" s="127"/>
      <c r="E232" s="127"/>
      <c r="F232" s="128"/>
      <c r="G232" s="56"/>
      <c r="H232" s="42"/>
      <c r="I232" s="43"/>
      <c r="J232" s="44"/>
      <c r="K232" s="43"/>
      <c r="L232" s="45"/>
      <c r="M232" s="46"/>
      <c r="N232" s="47"/>
      <c r="O232" s="48"/>
      <c r="P232" s="49"/>
      <c r="Q232" s="49"/>
      <c r="R232" s="49"/>
      <c r="S232" s="49"/>
      <c r="T232" s="49"/>
      <c r="U232" s="49"/>
      <c r="V232" s="50"/>
      <c r="W232" s="49"/>
      <c r="X232" s="49"/>
      <c r="Y232" s="49"/>
      <c r="Z232" s="49"/>
      <c r="AA232" s="49"/>
      <c r="AB232" s="49"/>
    </row>
    <row r="233" spans="1:28" s="51" customFormat="1" ht="33.6" customHeight="1" x14ac:dyDescent="0.2">
      <c r="A233" s="55" t="s">
        <v>545</v>
      </c>
      <c r="B233" s="121" t="s">
        <v>644</v>
      </c>
      <c r="C233" s="122"/>
      <c r="D233" s="122"/>
      <c r="E233" s="122"/>
      <c r="F233" s="123"/>
      <c r="G233" s="56" t="s">
        <v>546</v>
      </c>
      <c r="H233" s="42">
        <v>20</v>
      </c>
      <c r="I233" s="43">
        <v>100</v>
      </c>
      <c r="J233" s="44">
        <f t="shared" si="80"/>
        <v>2000</v>
      </c>
      <c r="K233" s="43">
        <v>0.1333</v>
      </c>
      <c r="L233" s="45">
        <f t="shared" si="81"/>
        <v>266.60000000000002</v>
      </c>
      <c r="M233" s="46"/>
      <c r="N233" s="47"/>
      <c r="O233" s="48">
        <f t="shared" si="82"/>
        <v>0</v>
      </c>
      <c r="P233" s="49"/>
      <c r="Q233" s="49"/>
      <c r="R233" s="49"/>
      <c r="S233" s="49"/>
      <c r="T233" s="49"/>
      <c r="U233" s="49"/>
      <c r="V233" s="50"/>
      <c r="W233" s="49"/>
      <c r="X233" s="49"/>
      <c r="Y233" s="49"/>
      <c r="Z233" s="49"/>
      <c r="AA233" s="49"/>
      <c r="AB233" s="49"/>
    </row>
    <row r="234" spans="1:28" s="51" customFormat="1" ht="18.75" customHeight="1" thickBot="1" x14ac:dyDescent="0.25">
      <c r="A234" s="67"/>
      <c r="B234" s="124" t="s">
        <v>215</v>
      </c>
      <c r="C234" s="125"/>
      <c r="D234" s="125"/>
      <c r="E234" s="125"/>
      <c r="F234" s="126"/>
      <c r="G234" s="68"/>
      <c r="H234" s="69"/>
      <c r="I234" s="96"/>
      <c r="J234" s="70">
        <f>SUM(J226:J233)</f>
        <v>3201</v>
      </c>
      <c r="K234" s="96"/>
      <c r="L234" s="70">
        <f>SUM(L226:L233)</f>
        <v>386.03399999999999</v>
      </c>
      <c r="M234" s="70">
        <f>SUM(M226:M233)</f>
        <v>0</v>
      </c>
      <c r="N234" s="70"/>
      <c r="O234" s="70">
        <f t="shared" ref="O234" si="83">SUM(O228:O233)</f>
        <v>0</v>
      </c>
      <c r="P234" s="49"/>
      <c r="Q234" s="49"/>
      <c r="R234" s="49"/>
      <c r="S234" s="49"/>
      <c r="T234" s="49"/>
      <c r="U234" s="49"/>
      <c r="V234" s="50"/>
      <c r="W234" s="49"/>
      <c r="X234" s="49"/>
      <c r="Y234" s="49"/>
      <c r="Z234" s="49"/>
      <c r="AA234" s="49"/>
      <c r="AB234" s="49"/>
    </row>
    <row r="235" spans="1:28" s="51" customFormat="1" ht="35.25" customHeight="1" x14ac:dyDescent="0.2">
      <c r="A235" s="55" t="s">
        <v>547</v>
      </c>
      <c r="B235" s="121" t="s">
        <v>645</v>
      </c>
      <c r="C235" s="122"/>
      <c r="D235" s="122"/>
      <c r="E235" s="122"/>
      <c r="F235" s="123"/>
      <c r="G235" s="56" t="s">
        <v>548</v>
      </c>
      <c r="H235" s="42">
        <v>5</v>
      </c>
      <c r="I235" s="43">
        <v>60</v>
      </c>
      <c r="J235" s="44">
        <f>SUM(H235*I235)</f>
        <v>300</v>
      </c>
      <c r="K235" s="43">
        <v>8.3000000000000004E-2</v>
      </c>
      <c r="L235" s="45">
        <f>SUM(J235*K235)</f>
        <v>24.900000000000002</v>
      </c>
      <c r="M235" s="46"/>
      <c r="N235" s="47"/>
      <c r="O235" s="48">
        <f>SUM(M235*N235)</f>
        <v>0</v>
      </c>
      <c r="P235" s="49"/>
      <c r="Q235" s="49"/>
      <c r="R235" s="49"/>
      <c r="S235" s="49"/>
      <c r="T235" s="49"/>
      <c r="U235" s="49"/>
      <c r="V235" s="50"/>
      <c r="W235" s="49"/>
      <c r="X235" s="49"/>
      <c r="Y235" s="49"/>
      <c r="Z235" s="49"/>
      <c r="AA235" s="49"/>
      <c r="AB235" s="49"/>
    </row>
    <row r="236" spans="1:28" s="51" customFormat="1" ht="40.5" customHeight="1" x14ac:dyDescent="0.2">
      <c r="A236" s="55" t="s">
        <v>326</v>
      </c>
      <c r="B236" s="121" t="s">
        <v>899</v>
      </c>
      <c r="C236" s="122"/>
      <c r="D236" s="122"/>
      <c r="E236" s="122"/>
      <c r="F236" s="123"/>
      <c r="G236" s="56" t="s">
        <v>898</v>
      </c>
      <c r="H236" s="42">
        <v>35</v>
      </c>
      <c r="I236" s="43">
        <v>20</v>
      </c>
      <c r="J236" s="44">
        <f t="shared" si="80"/>
        <v>700</v>
      </c>
      <c r="K236" s="43">
        <v>0.1333</v>
      </c>
      <c r="L236" s="45">
        <f t="shared" si="81"/>
        <v>93.31</v>
      </c>
      <c r="M236" s="46"/>
      <c r="N236" s="47"/>
      <c r="O236" s="48">
        <f t="shared" si="82"/>
        <v>0</v>
      </c>
      <c r="P236" s="49"/>
      <c r="Q236" s="49"/>
      <c r="R236" s="49"/>
      <c r="S236" s="49"/>
      <c r="T236" s="49"/>
      <c r="U236" s="49"/>
      <c r="V236" s="50"/>
      <c r="W236" s="49"/>
      <c r="X236" s="49"/>
      <c r="Y236" s="49"/>
      <c r="Z236" s="49"/>
      <c r="AA236" s="49"/>
      <c r="AB236" s="49"/>
    </row>
    <row r="237" spans="1:28" s="51" customFormat="1" ht="30.75" customHeight="1" x14ac:dyDescent="0.2">
      <c r="A237" s="55"/>
      <c r="B237" s="132" t="s">
        <v>552</v>
      </c>
      <c r="C237" s="150"/>
      <c r="D237" s="150"/>
      <c r="E237" s="150"/>
      <c r="F237" s="151"/>
      <c r="G237" s="56"/>
      <c r="H237" s="42"/>
      <c r="I237" s="43"/>
      <c r="J237" s="44"/>
      <c r="K237" s="43"/>
      <c r="L237" s="45"/>
      <c r="M237" s="46"/>
      <c r="N237" s="47"/>
      <c r="O237" s="48"/>
      <c r="P237" s="49"/>
      <c r="Q237" s="49"/>
      <c r="R237" s="49"/>
      <c r="S237" s="49"/>
      <c r="T237" s="49"/>
      <c r="U237" s="49"/>
      <c r="V237" s="50"/>
      <c r="W237" s="49"/>
      <c r="X237" s="49"/>
      <c r="Y237" s="49"/>
      <c r="Z237" s="49"/>
      <c r="AA237" s="49"/>
      <c r="AB237" s="49"/>
    </row>
    <row r="238" spans="1:28" s="51" customFormat="1" ht="38.25" customHeight="1" x14ac:dyDescent="0.2">
      <c r="A238" s="55" t="s">
        <v>549</v>
      </c>
      <c r="B238" s="121" t="s">
        <v>550</v>
      </c>
      <c r="C238" s="141"/>
      <c r="D238" s="141"/>
      <c r="E238" s="141"/>
      <c r="F238" s="140"/>
      <c r="G238" s="56" t="s">
        <v>182</v>
      </c>
      <c r="H238" s="42">
        <v>30</v>
      </c>
      <c r="I238" s="43">
        <v>9</v>
      </c>
      <c r="J238" s="44">
        <f t="shared" si="80"/>
        <v>270</v>
      </c>
      <c r="K238" s="43">
        <v>8.3000000000000004E-2</v>
      </c>
      <c r="L238" s="45">
        <f t="shared" si="81"/>
        <v>22.41</v>
      </c>
      <c r="M238" s="46"/>
      <c r="N238" s="47"/>
      <c r="O238" s="48">
        <f t="shared" si="82"/>
        <v>0</v>
      </c>
      <c r="P238" s="49"/>
      <c r="Q238" s="49"/>
      <c r="R238" s="49"/>
      <c r="S238" s="49"/>
      <c r="T238" s="49"/>
      <c r="U238" s="49"/>
      <c r="V238" s="50"/>
      <c r="W238" s="49"/>
      <c r="X238" s="49"/>
      <c r="Y238" s="49"/>
      <c r="Z238" s="49"/>
      <c r="AA238" s="49"/>
      <c r="AB238" s="49"/>
    </row>
    <row r="239" spans="1:28" s="51" customFormat="1" ht="40.5" customHeight="1" x14ac:dyDescent="0.2">
      <c r="A239" s="71" t="s">
        <v>553</v>
      </c>
      <c r="B239" s="121" t="s">
        <v>551</v>
      </c>
      <c r="C239" s="122"/>
      <c r="D239" s="122"/>
      <c r="E239" s="122"/>
      <c r="F239" s="123"/>
      <c r="G239" s="56" t="s">
        <v>182</v>
      </c>
      <c r="H239" s="42">
        <v>10</v>
      </c>
      <c r="I239" s="43">
        <v>1</v>
      </c>
      <c r="J239" s="44">
        <f t="shared" si="80"/>
        <v>10</v>
      </c>
      <c r="K239" s="43">
        <v>8.3000000000000004E-2</v>
      </c>
      <c r="L239" s="45">
        <f t="shared" si="81"/>
        <v>0.83000000000000007</v>
      </c>
      <c r="M239" s="46"/>
      <c r="N239" s="47"/>
      <c r="O239" s="77">
        <f t="shared" si="82"/>
        <v>0</v>
      </c>
      <c r="P239" s="49"/>
      <c r="Q239" s="49"/>
      <c r="R239" s="49"/>
      <c r="S239" s="49"/>
      <c r="T239" s="49"/>
      <c r="U239" s="49"/>
      <c r="V239" s="50"/>
      <c r="W239" s="49"/>
      <c r="X239" s="49"/>
      <c r="Y239" s="49"/>
      <c r="Z239" s="49"/>
      <c r="AA239" s="49"/>
      <c r="AB239" s="49"/>
    </row>
    <row r="240" spans="1:28" s="51" customFormat="1" ht="44.25" customHeight="1" x14ac:dyDescent="0.2">
      <c r="A240" s="55" t="s">
        <v>0</v>
      </c>
      <c r="B240" s="121" t="s">
        <v>646</v>
      </c>
      <c r="C240" s="127"/>
      <c r="D240" s="127"/>
      <c r="E240" s="127"/>
      <c r="F240" s="128"/>
      <c r="G240" s="56" t="s">
        <v>182</v>
      </c>
      <c r="H240" s="42">
        <v>1</v>
      </c>
      <c r="I240" s="43">
        <v>1</v>
      </c>
      <c r="J240" s="44">
        <f t="shared" ref="J240:J246" si="84">SUM(H240*I240)</f>
        <v>1</v>
      </c>
      <c r="K240" s="43">
        <v>8.3000000000000004E-2</v>
      </c>
      <c r="L240" s="45">
        <f t="shared" ref="L240:L246" si="85">SUM(J240*K240)</f>
        <v>8.3000000000000004E-2</v>
      </c>
      <c r="M240" s="46"/>
      <c r="N240" s="47"/>
      <c r="O240" s="77">
        <f t="shared" ref="O240:O246" si="86">SUM(M240*N240)</f>
        <v>0</v>
      </c>
      <c r="P240" s="49"/>
      <c r="Q240" s="49"/>
      <c r="R240" s="49"/>
      <c r="S240" s="49"/>
      <c r="T240" s="49"/>
      <c r="U240" s="49"/>
      <c r="V240" s="50"/>
      <c r="W240" s="49"/>
      <c r="X240" s="49"/>
      <c r="Y240" s="49"/>
      <c r="Z240" s="49"/>
      <c r="AA240" s="49"/>
      <c r="AB240" s="49"/>
    </row>
    <row r="241" spans="1:28" s="51" customFormat="1" ht="44.25" customHeight="1" x14ac:dyDescent="0.2">
      <c r="A241" s="55" t="s">
        <v>0</v>
      </c>
      <c r="B241" s="121" t="s">
        <v>1</v>
      </c>
      <c r="C241" s="127"/>
      <c r="D241" s="127"/>
      <c r="E241" s="127"/>
      <c r="F241" s="128"/>
      <c r="G241" s="56" t="s">
        <v>182</v>
      </c>
      <c r="H241" s="42">
        <v>4</v>
      </c>
      <c r="I241" s="43">
        <v>1</v>
      </c>
      <c r="J241" s="44">
        <f>SUM(H241*I241)</f>
        <v>4</v>
      </c>
      <c r="K241" s="43">
        <v>8.3000000000000004E-2</v>
      </c>
      <c r="L241" s="45">
        <f>SUM(J241*K241)</f>
        <v>0.33200000000000002</v>
      </c>
      <c r="M241" s="46"/>
      <c r="N241" s="47"/>
      <c r="O241" s="77">
        <f>SUM(M241*N241)</f>
        <v>0</v>
      </c>
      <c r="P241" s="49"/>
      <c r="Q241" s="49"/>
      <c r="R241" s="49"/>
      <c r="S241" s="49"/>
      <c r="T241" s="49"/>
      <c r="U241" s="49"/>
      <c r="V241" s="50"/>
      <c r="W241" s="49"/>
      <c r="X241" s="49"/>
      <c r="Y241" s="49"/>
      <c r="Z241" s="49"/>
      <c r="AA241" s="49"/>
      <c r="AB241" s="49"/>
    </row>
    <row r="242" spans="1:28" s="51" customFormat="1" ht="18.75" customHeight="1" thickBot="1" x14ac:dyDescent="0.25">
      <c r="A242" s="67"/>
      <c r="B242" s="124" t="s">
        <v>215</v>
      </c>
      <c r="C242" s="125"/>
      <c r="D242" s="125"/>
      <c r="E242" s="125"/>
      <c r="F242" s="126"/>
      <c r="G242" s="68"/>
      <c r="H242" s="69"/>
      <c r="I242" s="96"/>
      <c r="J242" s="70">
        <f>SUM(J235:J241)</f>
        <v>1285</v>
      </c>
      <c r="K242" s="96"/>
      <c r="L242" s="70">
        <f>SUM(L235:L241)</f>
        <v>141.86500000000001</v>
      </c>
      <c r="M242" s="70">
        <f>SUM(M235:M241)</f>
        <v>0</v>
      </c>
      <c r="N242" s="70"/>
      <c r="O242" s="70">
        <f t="shared" ref="O242" si="87">SUM(O235:O240)</f>
        <v>0</v>
      </c>
      <c r="P242" s="49"/>
      <c r="Q242" s="49"/>
      <c r="R242" s="49"/>
      <c r="S242" s="49"/>
      <c r="T242" s="49"/>
      <c r="U242" s="49"/>
      <c r="V242" s="50"/>
      <c r="W242" s="49"/>
      <c r="X242" s="49"/>
      <c r="Y242" s="49"/>
      <c r="Z242" s="49"/>
      <c r="AA242" s="49"/>
      <c r="AB242" s="49"/>
    </row>
    <row r="243" spans="1:28" s="51" customFormat="1" ht="32.25" customHeight="1" x14ac:dyDescent="0.2">
      <c r="A243" s="55"/>
      <c r="B243" s="132" t="s">
        <v>647</v>
      </c>
      <c r="C243" s="127"/>
      <c r="D243" s="127"/>
      <c r="E243" s="127"/>
      <c r="F243" s="128"/>
      <c r="G243" s="56"/>
      <c r="H243" s="42"/>
      <c r="I243" s="43"/>
      <c r="J243" s="44"/>
      <c r="K243" s="43"/>
      <c r="L243" s="45"/>
      <c r="M243" s="46"/>
      <c r="N243" s="47"/>
      <c r="O243" s="77"/>
      <c r="P243" s="49"/>
      <c r="Q243" s="49"/>
      <c r="R243" s="49"/>
      <c r="S243" s="49"/>
      <c r="T243" s="49"/>
      <c r="U243" s="49"/>
      <c r="V243" s="50"/>
      <c r="W243" s="49"/>
      <c r="X243" s="49"/>
      <c r="Y243" s="49"/>
      <c r="Z243" s="49"/>
      <c r="AA243" s="49"/>
      <c r="AB243" s="49"/>
    </row>
    <row r="244" spans="1:28" s="51" customFormat="1" ht="42" customHeight="1" x14ac:dyDescent="0.2">
      <c r="A244" s="55" t="s">
        <v>832</v>
      </c>
      <c r="B244" s="121" t="s">
        <v>648</v>
      </c>
      <c r="C244" s="127"/>
      <c r="D244" s="127"/>
      <c r="E244" s="127"/>
      <c r="F244" s="128"/>
      <c r="G244" s="56" t="s">
        <v>2</v>
      </c>
      <c r="H244" s="42">
        <v>50</v>
      </c>
      <c r="I244" s="43">
        <v>5</v>
      </c>
      <c r="J244" s="44">
        <f t="shared" si="84"/>
        <v>250</v>
      </c>
      <c r="K244" s="43">
        <v>0.5</v>
      </c>
      <c r="L244" s="45">
        <f t="shared" si="85"/>
        <v>125</v>
      </c>
      <c r="M244" s="46"/>
      <c r="N244" s="47"/>
      <c r="O244" s="48">
        <f t="shared" si="86"/>
        <v>0</v>
      </c>
      <c r="P244" s="49"/>
      <c r="Q244" s="49"/>
      <c r="R244" s="49"/>
      <c r="S244" s="49"/>
      <c r="T244" s="49"/>
      <c r="U244" s="49"/>
      <c r="V244" s="50"/>
      <c r="W244" s="49"/>
      <c r="X244" s="49"/>
      <c r="Y244" s="49"/>
      <c r="Z244" s="49"/>
      <c r="AA244" s="49"/>
      <c r="AB244" s="49"/>
    </row>
    <row r="245" spans="1:28" s="51" customFormat="1" ht="42" customHeight="1" x14ac:dyDescent="0.2">
      <c r="A245" s="55" t="s">
        <v>833</v>
      </c>
      <c r="B245" s="121" t="s">
        <v>649</v>
      </c>
      <c r="C245" s="122"/>
      <c r="D245" s="122"/>
      <c r="E245" s="122"/>
      <c r="F245" s="123"/>
      <c r="G245" s="56" t="s">
        <v>3</v>
      </c>
      <c r="H245" s="42">
        <v>100</v>
      </c>
      <c r="I245" s="43">
        <v>12</v>
      </c>
      <c r="J245" s="81">
        <f t="shared" si="84"/>
        <v>1200</v>
      </c>
      <c r="K245" s="43">
        <v>0.5</v>
      </c>
      <c r="L245" s="45">
        <f t="shared" si="85"/>
        <v>600</v>
      </c>
      <c r="M245" s="52"/>
      <c r="N245" s="82"/>
      <c r="O245" s="77">
        <f t="shared" si="86"/>
        <v>0</v>
      </c>
      <c r="P245" s="49"/>
      <c r="Q245" s="49"/>
      <c r="R245" s="49"/>
      <c r="S245" s="49"/>
      <c r="T245" s="49"/>
      <c r="U245" s="49"/>
      <c r="V245" s="50"/>
      <c r="W245" s="49"/>
      <c r="X245" s="49"/>
      <c r="Y245" s="49"/>
      <c r="Z245" s="49"/>
      <c r="AA245" s="49"/>
      <c r="AB245" s="49"/>
    </row>
    <row r="246" spans="1:28" s="51" customFormat="1" ht="42" customHeight="1" x14ac:dyDescent="0.2">
      <c r="A246" s="55" t="s">
        <v>834</v>
      </c>
      <c r="B246" s="121" t="s">
        <v>5</v>
      </c>
      <c r="C246" s="122"/>
      <c r="D246" s="122"/>
      <c r="E246" s="122"/>
      <c r="F246" s="123"/>
      <c r="G246" s="56" t="s">
        <v>6</v>
      </c>
      <c r="H246" s="42">
        <v>100</v>
      </c>
      <c r="I246" s="118">
        <v>3</v>
      </c>
      <c r="J246" s="81">
        <f t="shared" si="84"/>
        <v>300</v>
      </c>
      <c r="K246" s="119">
        <v>0.5</v>
      </c>
      <c r="L246" s="45">
        <f t="shared" si="85"/>
        <v>150</v>
      </c>
      <c r="M246" s="52"/>
      <c r="N246" s="82"/>
      <c r="O246" s="77">
        <f t="shared" si="86"/>
        <v>0</v>
      </c>
      <c r="P246" s="49"/>
      <c r="Q246" s="49"/>
      <c r="R246" s="49"/>
      <c r="S246" s="49"/>
      <c r="T246" s="49"/>
      <c r="U246" s="49"/>
      <c r="V246" s="50"/>
      <c r="W246" s="49"/>
      <c r="X246" s="49"/>
      <c r="Y246" s="49"/>
      <c r="Z246" s="49"/>
      <c r="AA246" s="49"/>
      <c r="AB246" s="49"/>
    </row>
    <row r="247" spans="1:28" s="51" customFormat="1" ht="42" customHeight="1" x14ac:dyDescent="0.2">
      <c r="A247" s="55" t="s">
        <v>4</v>
      </c>
      <c r="B247" s="121" t="s">
        <v>650</v>
      </c>
      <c r="C247" s="122"/>
      <c r="D247" s="122"/>
      <c r="E247" s="122"/>
      <c r="F247" s="123"/>
      <c r="G247" s="56" t="s">
        <v>7</v>
      </c>
      <c r="H247" s="42">
        <v>100</v>
      </c>
      <c r="I247" s="43">
        <v>3</v>
      </c>
      <c r="J247" s="81">
        <f t="shared" ref="J247:J254" si="88">SUM(H247*I247)</f>
        <v>300</v>
      </c>
      <c r="K247" s="43">
        <v>0.5</v>
      </c>
      <c r="L247" s="45">
        <f t="shared" ref="L247:L254" si="89">SUM(J247*K247)</f>
        <v>150</v>
      </c>
      <c r="M247" s="52"/>
      <c r="N247" s="82"/>
      <c r="O247" s="77">
        <f t="shared" ref="O247:O254" si="90">SUM(M247*N247)</f>
        <v>0</v>
      </c>
      <c r="P247" s="49"/>
      <c r="Q247" s="49"/>
      <c r="R247" s="49"/>
      <c r="S247" s="49"/>
      <c r="T247" s="49"/>
      <c r="U247" s="49"/>
      <c r="V247" s="50"/>
      <c r="W247" s="49"/>
      <c r="X247" s="49"/>
      <c r="Y247" s="49"/>
      <c r="Z247" s="49"/>
      <c r="AA247" s="49"/>
      <c r="AB247" s="49"/>
    </row>
    <row r="248" spans="1:28" s="51" customFormat="1" ht="42" customHeight="1" x14ac:dyDescent="0.2">
      <c r="A248" s="55" t="s">
        <v>8</v>
      </c>
      <c r="B248" s="121" t="s">
        <v>9</v>
      </c>
      <c r="C248" s="122"/>
      <c r="D248" s="122"/>
      <c r="E248" s="122"/>
      <c r="F248" s="123"/>
      <c r="G248" s="56" t="s">
        <v>10</v>
      </c>
      <c r="H248" s="42">
        <v>100</v>
      </c>
      <c r="I248" s="43">
        <v>12</v>
      </c>
      <c r="J248" s="81">
        <f t="shared" si="88"/>
        <v>1200</v>
      </c>
      <c r="K248" s="43">
        <v>0.5</v>
      </c>
      <c r="L248" s="45">
        <f t="shared" si="89"/>
        <v>600</v>
      </c>
      <c r="M248" s="52"/>
      <c r="N248" s="82"/>
      <c r="O248" s="77">
        <f t="shared" si="90"/>
        <v>0</v>
      </c>
      <c r="P248" s="49"/>
      <c r="Q248" s="49"/>
      <c r="R248" s="49"/>
      <c r="S248" s="49"/>
      <c r="T248" s="49"/>
      <c r="U248" s="49"/>
      <c r="V248" s="50"/>
      <c r="W248" s="49"/>
      <c r="X248" s="49"/>
      <c r="Y248" s="49"/>
      <c r="Z248" s="49"/>
      <c r="AA248" s="49"/>
      <c r="AB248" s="49"/>
    </row>
    <row r="249" spans="1:28" s="51" customFormat="1" ht="40.5" customHeight="1" x14ac:dyDescent="0.2">
      <c r="A249" s="55" t="s">
        <v>8</v>
      </c>
      <c r="B249" s="121" t="s">
        <v>11</v>
      </c>
      <c r="C249" s="122"/>
      <c r="D249" s="122"/>
      <c r="E249" s="122"/>
      <c r="F249" s="123"/>
      <c r="G249" s="56" t="s">
        <v>12</v>
      </c>
      <c r="H249" s="42">
        <v>100</v>
      </c>
      <c r="I249" s="43">
        <v>12</v>
      </c>
      <c r="J249" s="81">
        <f t="shared" si="88"/>
        <v>1200</v>
      </c>
      <c r="K249" s="43">
        <v>0.5</v>
      </c>
      <c r="L249" s="45">
        <f t="shared" si="89"/>
        <v>600</v>
      </c>
      <c r="M249" s="52"/>
      <c r="N249" s="82"/>
      <c r="O249" s="77">
        <f t="shared" si="90"/>
        <v>0</v>
      </c>
      <c r="P249" s="49"/>
      <c r="Q249" s="49"/>
      <c r="R249" s="49"/>
      <c r="S249" s="49"/>
      <c r="T249" s="49"/>
      <c r="U249" s="49"/>
      <c r="V249" s="50"/>
      <c r="W249" s="49"/>
      <c r="X249" s="49"/>
      <c r="Y249" s="49"/>
      <c r="Z249" s="49"/>
      <c r="AA249" s="49"/>
      <c r="AB249" s="49"/>
    </row>
    <row r="250" spans="1:28" s="51" customFormat="1" ht="19.5" customHeight="1" thickBot="1" x14ac:dyDescent="0.25">
      <c r="A250" s="67"/>
      <c r="B250" s="124" t="s">
        <v>215</v>
      </c>
      <c r="C250" s="125"/>
      <c r="D250" s="125"/>
      <c r="E250" s="125"/>
      <c r="F250" s="126"/>
      <c r="G250" s="68"/>
      <c r="H250" s="69"/>
      <c r="I250" s="96"/>
      <c r="J250" s="70">
        <f>SUM(J243:J249)</f>
        <v>4450</v>
      </c>
      <c r="K250" s="96"/>
      <c r="L250" s="70">
        <f>SUM(L243:L249)</f>
        <v>2225</v>
      </c>
      <c r="M250" s="70">
        <f>SUM(M243:M249)</f>
        <v>0</v>
      </c>
      <c r="N250" s="70"/>
      <c r="O250" s="70">
        <f>SUM(O241:O246)</f>
        <v>0</v>
      </c>
      <c r="P250" s="49"/>
      <c r="Q250" s="49"/>
      <c r="R250" s="49"/>
      <c r="S250" s="49"/>
      <c r="T250" s="49"/>
      <c r="U250" s="49"/>
      <c r="V250" s="50"/>
      <c r="W250" s="49"/>
      <c r="X250" s="49"/>
      <c r="Y250" s="49"/>
      <c r="Z250" s="49"/>
      <c r="AA250" s="49"/>
      <c r="AB250" s="49"/>
    </row>
    <row r="251" spans="1:28" s="51" customFormat="1" ht="40.5" customHeight="1" x14ac:dyDescent="0.2">
      <c r="A251" s="55" t="s">
        <v>13</v>
      </c>
      <c r="B251" s="121" t="s">
        <v>14</v>
      </c>
      <c r="C251" s="122"/>
      <c r="D251" s="122"/>
      <c r="E251" s="122"/>
      <c r="F251" s="123"/>
      <c r="G251" s="56" t="s">
        <v>15</v>
      </c>
      <c r="H251" s="42">
        <v>23</v>
      </c>
      <c r="I251" s="43">
        <v>1.5</v>
      </c>
      <c r="J251" s="81">
        <f t="shared" si="88"/>
        <v>34.5</v>
      </c>
      <c r="K251" s="43">
        <v>0.2</v>
      </c>
      <c r="L251" s="45">
        <f t="shared" si="89"/>
        <v>6.9</v>
      </c>
      <c r="M251" s="52"/>
      <c r="N251" s="82"/>
      <c r="O251" s="77">
        <f t="shared" si="90"/>
        <v>0</v>
      </c>
      <c r="P251" s="49"/>
      <c r="Q251" s="49"/>
      <c r="R251" s="49"/>
      <c r="S251" s="49"/>
      <c r="T251" s="49"/>
      <c r="U251" s="49"/>
      <c r="V251" s="50"/>
      <c r="W251" s="49"/>
      <c r="X251" s="49"/>
      <c r="Y251" s="49"/>
      <c r="Z251" s="49"/>
      <c r="AA251" s="49"/>
      <c r="AB251" s="49"/>
    </row>
    <row r="252" spans="1:28" s="51" customFormat="1" ht="40.5" customHeight="1" x14ac:dyDescent="0.2">
      <c r="A252" s="55" t="s">
        <v>13</v>
      </c>
      <c r="B252" s="121" t="s">
        <v>16</v>
      </c>
      <c r="C252" s="122"/>
      <c r="D252" s="122"/>
      <c r="E252" s="122"/>
      <c r="F252" s="123"/>
      <c r="G252" s="56" t="s">
        <v>17</v>
      </c>
      <c r="H252" s="42">
        <v>23</v>
      </c>
      <c r="I252" s="43">
        <v>2</v>
      </c>
      <c r="J252" s="81">
        <f t="shared" si="88"/>
        <v>46</v>
      </c>
      <c r="K252" s="43">
        <v>0.2</v>
      </c>
      <c r="L252" s="45">
        <f t="shared" si="89"/>
        <v>9.2000000000000011</v>
      </c>
      <c r="M252" s="52"/>
      <c r="N252" s="82"/>
      <c r="O252" s="77">
        <f t="shared" si="90"/>
        <v>0</v>
      </c>
      <c r="P252" s="49"/>
      <c r="Q252" s="49"/>
      <c r="R252" s="49"/>
      <c r="S252" s="49"/>
      <c r="T252" s="49"/>
      <c r="U252" s="49"/>
      <c r="V252" s="50"/>
      <c r="W252" s="49"/>
      <c r="X252" s="49"/>
      <c r="Y252" s="49"/>
      <c r="Z252" s="49"/>
      <c r="AA252" s="49"/>
      <c r="AB252" s="49"/>
    </row>
    <row r="253" spans="1:28" s="51" customFormat="1" ht="40.5" customHeight="1" x14ac:dyDescent="0.2">
      <c r="A253" s="55" t="s">
        <v>806</v>
      </c>
      <c r="B253" s="121" t="s">
        <v>716</v>
      </c>
      <c r="C253" s="122"/>
      <c r="D253" s="122"/>
      <c r="E253" s="122"/>
      <c r="F253" s="123"/>
      <c r="G253" s="56" t="s">
        <v>267</v>
      </c>
      <c r="H253" s="42">
        <v>10</v>
      </c>
      <c r="I253" s="43">
        <v>1</v>
      </c>
      <c r="J253" s="81">
        <f t="shared" si="88"/>
        <v>10</v>
      </c>
      <c r="K253" s="43">
        <v>0.5</v>
      </c>
      <c r="L253" s="45">
        <f t="shared" si="89"/>
        <v>5</v>
      </c>
      <c r="M253" s="52"/>
      <c r="N253" s="82"/>
      <c r="O253" s="77">
        <f t="shared" si="90"/>
        <v>0</v>
      </c>
      <c r="P253" s="49"/>
      <c r="Q253" s="49"/>
      <c r="R253" s="49"/>
      <c r="S253" s="49"/>
      <c r="T253" s="49"/>
      <c r="U253" s="49"/>
      <c r="V253" s="50"/>
      <c r="W253" s="49"/>
      <c r="X253" s="49"/>
      <c r="Y253" s="49"/>
      <c r="Z253" s="49"/>
      <c r="AA253" s="49"/>
      <c r="AB253" s="49"/>
    </row>
    <row r="254" spans="1:28" s="51" customFormat="1" ht="40.5" customHeight="1" x14ac:dyDescent="0.2">
      <c r="A254" s="55" t="s">
        <v>715</v>
      </c>
      <c r="B254" s="121" t="s">
        <v>18</v>
      </c>
      <c r="C254" s="122"/>
      <c r="D254" s="122"/>
      <c r="E254" s="122"/>
      <c r="F254" s="123"/>
      <c r="G254" s="56" t="s">
        <v>19</v>
      </c>
      <c r="H254" s="42">
        <v>100</v>
      </c>
      <c r="I254" s="43">
        <v>3.53</v>
      </c>
      <c r="J254" s="81">
        <f t="shared" si="88"/>
        <v>353</v>
      </c>
      <c r="K254" s="43">
        <v>0.5</v>
      </c>
      <c r="L254" s="45">
        <f t="shared" si="89"/>
        <v>176.5</v>
      </c>
      <c r="M254" s="46"/>
      <c r="N254" s="47"/>
      <c r="O254" s="77">
        <f t="shared" si="90"/>
        <v>0</v>
      </c>
      <c r="P254" s="49"/>
      <c r="Q254" s="49"/>
      <c r="R254" s="49"/>
      <c r="S254" s="49"/>
      <c r="T254" s="49"/>
      <c r="U254" s="49"/>
      <c r="V254" s="50"/>
      <c r="W254" s="49"/>
      <c r="X254" s="49"/>
      <c r="Y254" s="49"/>
      <c r="Z254" s="49"/>
      <c r="AA254" s="49"/>
      <c r="AB254" s="49"/>
    </row>
    <row r="255" spans="1:28" s="51" customFormat="1" ht="40.5" customHeight="1" x14ac:dyDescent="0.2">
      <c r="A255" s="55" t="s">
        <v>835</v>
      </c>
      <c r="B255" s="121" t="s">
        <v>20</v>
      </c>
      <c r="C255" s="122"/>
      <c r="D255" s="122"/>
      <c r="E255" s="122"/>
      <c r="F255" s="123"/>
      <c r="G255" s="56" t="s">
        <v>182</v>
      </c>
      <c r="H255" s="42">
        <v>43</v>
      </c>
      <c r="I255" s="43">
        <v>1</v>
      </c>
      <c r="J255" s="81">
        <f t="shared" ref="J255:J261" si="91">SUM(H255*I255)</f>
        <v>43</v>
      </c>
      <c r="K255" s="43">
        <v>0.5</v>
      </c>
      <c r="L255" s="45">
        <f t="shared" ref="L255:L261" si="92">SUM(J255*K255)</f>
        <v>21.5</v>
      </c>
      <c r="M255" s="46"/>
      <c r="N255" s="47"/>
      <c r="O255" s="77">
        <f t="shared" ref="O255:O261" si="93">SUM(M255*N255)</f>
        <v>0</v>
      </c>
      <c r="P255" s="49"/>
      <c r="Q255" s="49"/>
      <c r="R255" s="49"/>
      <c r="S255" s="49"/>
      <c r="T255" s="49"/>
      <c r="U255" s="49"/>
      <c r="V255" s="50"/>
      <c r="W255" s="49"/>
      <c r="X255" s="49"/>
      <c r="Y255" s="49"/>
      <c r="Z255" s="49"/>
      <c r="AA255" s="49"/>
      <c r="AB255" s="49"/>
    </row>
    <row r="256" spans="1:28" s="51" customFormat="1" ht="49.5" customHeight="1" x14ac:dyDescent="0.2">
      <c r="A256" s="55" t="s">
        <v>836</v>
      </c>
      <c r="B256" s="121" t="s">
        <v>21</v>
      </c>
      <c r="C256" s="122"/>
      <c r="D256" s="122"/>
      <c r="E256" s="122"/>
      <c r="F256" s="123"/>
      <c r="G256" s="56" t="s">
        <v>22</v>
      </c>
      <c r="H256" s="42">
        <v>43</v>
      </c>
      <c r="I256" s="43">
        <v>1</v>
      </c>
      <c r="J256" s="81">
        <f t="shared" si="91"/>
        <v>43</v>
      </c>
      <c r="K256" s="43">
        <v>0.5</v>
      </c>
      <c r="L256" s="45">
        <f t="shared" si="92"/>
        <v>21.5</v>
      </c>
      <c r="M256" s="46"/>
      <c r="N256" s="47"/>
      <c r="O256" s="77">
        <f t="shared" si="93"/>
        <v>0</v>
      </c>
      <c r="P256" s="49"/>
      <c r="Q256" s="49"/>
      <c r="R256" s="49"/>
      <c r="S256" s="49"/>
      <c r="T256" s="49"/>
      <c r="U256" s="49"/>
      <c r="V256" s="50"/>
      <c r="W256" s="49"/>
      <c r="X256" s="49"/>
      <c r="Y256" s="49"/>
      <c r="Z256" s="49"/>
      <c r="AA256" s="49"/>
      <c r="AB256" s="49"/>
    </row>
    <row r="257" spans="1:28" s="51" customFormat="1" ht="37.5" customHeight="1" x14ac:dyDescent="0.2">
      <c r="A257" s="55" t="s">
        <v>23</v>
      </c>
      <c r="B257" s="121" t="s">
        <v>24</v>
      </c>
      <c r="C257" s="122"/>
      <c r="D257" s="122"/>
      <c r="E257" s="122"/>
      <c r="F257" s="123"/>
      <c r="G257" s="56" t="s">
        <v>25</v>
      </c>
      <c r="H257" s="42">
        <v>23</v>
      </c>
      <c r="I257" s="43">
        <v>1.3</v>
      </c>
      <c r="J257" s="81">
        <f t="shared" si="91"/>
        <v>29.900000000000002</v>
      </c>
      <c r="K257" s="43">
        <v>0.25</v>
      </c>
      <c r="L257" s="45">
        <f t="shared" si="92"/>
        <v>7.4750000000000005</v>
      </c>
      <c r="M257" s="46"/>
      <c r="N257" s="47"/>
      <c r="O257" s="77">
        <f t="shared" si="93"/>
        <v>0</v>
      </c>
      <c r="P257" s="49"/>
      <c r="Q257" s="49"/>
      <c r="R257" s="49"/>
      <c r="S257" s="49"/>
      <c r="T257" s="49"/>
      <c r="U257" s="49"/>
      <c r="V257" s="50"/>
      <c r="W257" s="49"/>
      <c r="X257" s="49"/>
      <c r="Y257" s="49"/>
      <c r="Z257" s="49"/>
      <c r="AA257" s="49"/>
      <c r="AB257" s="49"/>
    </row>
    <row r="258" spans="1:28" s="51" customFormat="1" ht="18.75" customHeight="1" thickBot="1" x14ac:dyDescent="0.25">
      <c r="A258" s="67"/>
      <c r="B258" s="124" t="s">
        <v>215</v>
      </c>
      <c r="C258" s="125"/>
      <c r="D258" s="125"/>
      <c r="E258" s="125"/>
      <c r="F258" s="126"/>
      <c r="G258" s="68"/>
      <c r="H258" s="69"/>
      <c r="I258" s="96"/>
      <c r="J258" s="70">
        <f>SUM(J251:J257)</f>
        <v>559.4</v>
      </c>
      <c r="K258" s="96"/>
      <c r="L258" s="70">
        <f>SUM(L251:L257)</f>
        <v>248.07499999999999</v>
      </c>
      <c r="M258" s="70">
        <f>SUM(M251:M257)</f>
        <v>0</v>
      </c>
      <c r="N258" s="70"/>
      <c r="O258" s="70">
        <f>SUM(O247:O253)</f>
        <v>0</v>
      </c>
      <c r="P258" s="49"/>
      <c r="Q258" s="49"/>
      <c r="R258" s="49"/>
      <c r="S258" s="49"/>
      <c r="T258" s="49"/>
      <c r="U258" s="49"/>
      <c r="V258" s="50"/>
      <c r="W258" s="49"/>
      <c r="X258" s="49"/>
      <c r="Y258" s="49"/>
      <c r="Z258" s="49"/>
      <c r="AA258" s="49"/>
      <c r="AB258" s="49"/>
    </row>
    <row r="259" spans="1:28" s="51" customFormat="1" ht="32.25" customHeight="1" x14ac:dyDescent="0.2">
      <c r="A259" s="55" t="s">
        <v>330</v>
      </c>
      <c r="B259" s="121" t="s">
        <v>554</v>
      </c>
      <c r="C259" s="127"/>
      <c r="D259" s="127"/>
      <c r="E259" s="127"/>
      <c r="F259" s="128"/>
      <c r="G259" s="56" t="s">
        <v>26</v>
      </c>
      <c r="H259" s="42">
        <v>10</v>
      </c>
      <c r="I259" s="43">
        <v>1</v>
      </c>
      <c r="J259" s="81">
        <f t="shared" si="91"/>
        <v>10</v>
      </c>
      <c r="K259" s="43">
        <v>0.5</v>
      </c>
      <c r="L259" s="45">
        <f t="shared" si="92"/>
        <v>5</v>
      </c>
      <c r="M259" s="46"/>
      <c r="N259" s="47"/>
      <c r="O259" s="77">
        <f t="shared" si="93"/>
        <v>0</v>
      </c>
      <c r="P259" s="49"/>
      <c r="Q259" s="49"/>
      <c r="R259" s="49"/>
      <c r="S259" s="49"/>
      <c r="T259" s="49"/>
      <c r="U259" s="49"/>
      <c r="V259" s="50"/>
      <c r="W259" s="49"/>
      <c r="X259" s="49"/>
      <c r="Y259" s="49"/>
      <c r="Z259" s="49"/>
      <c r="AA259" s="49"/>
      <c r="AB259" s="49"/>
    </row>
    <row r="260" spans="1:28" s="51" customFormat="1" ht="46.5" customHeight="1" x14ac:dyDescent="0.2">
      <c r="A260" s="55" t="s">
        <v>27</v>
      </c>
      <c r="B260" s="121" t="s">
        <v>28</v>
      </c>
      <c r="C260" s="122"/>
      <c r="D260" s="122"/>
      <c r="E260" s="122"/>
      <c r="F260" s="123"/>
      <c r="G260" s="56" t="s">
        <v>29</v>
      </c>
      <c r="H260" s="42">
        <v>100</v>
      </c>
      <c r="I260" s="43">
        <v>1</v>
      </c>
      <c r="J260" s="81">
        <f t="shared" si="91"/>
        <v>100</v>
      </c>
      <c r="K260" s="43">
        <v>0.16700000000000001</v>
      </c>
      <c r="L260" s="45">
        <f t="shared" si="92"/>
        <v>16.7</v>
      </c>
      <c r="M260" s="46"/>
      <c r="N260" s="47"/>
      <c r="O260" s="77">
        <f t="shared" si="93"/>
        <v>0</v>
      </c>
      <c r="P260" s="49"/>
      <c r="Q260" s="49"/>
      <c r="R260" s="49"/>
      <c r="S260" s="49"/>
      <c r="T260" s="49"/>
      <c r="U260" s="49"/>
      <c r="V260" s="50"/>
      <c r="W260" s="49"/>
      <c r="X260" s="49"/>
      <c r="Y260" s="49"/>
      <c r="Z260" s="49"/>
      <c r="AA260" s="49"/>
      <c r="AB260" s="49"/>
    </row>
    <row r="261" spans="1:28" s="51" customFormat="1" ht="39" customHeight="1" x14ac:dyDescent="0.2">
      <c r="A261" s="55" t="s">
        <v>30</v>
      </c>
      <c r="B261" s="121" t="s">
        <v>31</v>
      </c>
      <c r="C261" s="127"/>
      <c r="D261" s="127"/>
      <c r="E261" s="127"/>
      <c r="F261" s="128"/>
      <c r="G261" s="56" t="s">
        <v>32</v>
      </c>
      <c r="H261" s="42">
        <v>100</v>
      </c>
      <c r="I261" s="43">
        <v>1</v>
      </c>
      <c r="J261" s="81">
        <f t="shared" si="91"/>
        <v>100</v>
      </c>
      <c r="K261" s="43">
        <v>0.25</v>
      </c>
      <c r="L261" s="45">
        <f t="shared" si="92"/>
        <v>25</v>
      </c>
      <c r="M261" s="46"/>
      <c r="N261" s="47"/>
      <c r="O261" s="77">
        <f t="shared" si="93"/>
        <v>0</v>
      </c>
      <c r="P261" s="49"/>
      <c r="Q261" s="49"/>
      <c r="R261" s="49"/>
      <c r="S261" s="49"/>
      <c r="T261" s="49"/>
      <c r="U261" s="49"/>
      <c r="V261" s="50"/>
      <c r="W261" s="49"/>
      <c r="X261" s="49"/>
      <c r="Y261" s="49"/>
      <c r="Z261" s="49"/>
      <c r="AA261" s="49"/>
      <c r="AB261" s="49"/>
    </row>
    <row r="262" spans="1:28" s="51" customFormat="1" ht="29.25" customHeight="1" x14ac:dyDescent="0.2">
      <c r="A262" s="79" t="s">
        <v>580</v>
      </c>
      <c r="B262" s="147" t="s">
        <v>651</v>
      </c>
      <c r="C262" s="148"/>
      <c r="D262" s="148"/>
      <c r="E262" s="148"/>
      <c r="F262" s="149"/>
      <c r="G262" s="72"/>
      <c r="H262" s="73"/>
      <c r="I262" s="97"/>
      <c r="J262" s="80"/>
      <c r="K262" s="97"/>
      <c r="L262" s="81"/>
      <c r="M262" s="74"/>
      <c r="N262" s="75"/>
      <c r="O262" s="76"/>
      <c r="P262" s="49"/>
      <c r="Q262" s="49"/>
      <c r="R262" s="49"/>
      <c r="S262" s="49"/>
      <c r="T262" s="49"/>
      <c r="U262" s="49"/>
      <c r="V262" s="50"/>
      <c r="W262" s="49"/>
      <c r="X262" s="49"/>
      <c r="Y262" s="49"/>
      <c r="Z262" s="49"/>
      <c r="AA262" s="49"/>
      <c r="AB262" s="49"/>
    </row>
    <row r="263" spans="1:28" s="51" customFormat="1" ht="32.25" customHeight="1" x14ac:dyDescent="0.2">
      <c r="A263" s="55" t="s">
        <v>653</v>
      </c>
      <c r="B263" s="121" t="s">
        <v>652</v>
      </c>
      <c r="C263" s="127"/>
      <c r="D263" s="127"/>
      <c r="E263" s="127"/>
      <c r="F263" s="128"/>
      <c r="G263" s="56" t="s">
        <v>33</v>
      </c>
      <c r="H263" s="42">
        <v>25</v>
      </c>
      <c r="I263" s="43">
        <v>2</v>
      </c>
      <c r="J263" s="44">
        <f t="shared" ref="J263:J269" si="94">SUM(H263*I263)</f>
        <v>50</v>
      </c>
      <c r="K263" s="43">
        <v>0.05</v>
      </c>
      <c r="L263" s="45">
        <f t="shared" ref="L263:L269" si="95">SUM(J263*K263)</f>
        <v>2.5</v>
      </c>
      <c r="M263" s="46"/>
      <c r="N263" s="47"/>
      <c r="O263" s="77">
        <f t="shared" ref="O263:O269" si="96">SUM(M263*N263)</f>
        <v>0</v>
      </c>
      <c r="P263" s="49"/>
      <c r="Q263" s="49"/>
      <c r="R263" s="49"/>
      <c r="S263" s="49"/>
      <c r="T263" s="49"/>
      <c r="U263" s="49"/>
      <c r="V263" s="50"/>
      <c r="W263" s="49"/>
      <c r="X263" s="49"/>
      <c r="Y263" s="49"/>
      <c r="Z263" s="49"/>
      <c r="AA263" s="49"/>
      <c r="AB263" s="49"/>
    </row>
    <row r="264" spans="1:28" s="51" customFormat="1" ht="54" customHeight="1" x14ac:dyDescent="0.2">
      <c r="A264" s="55" t="s">
        <v>37</v>
      </c>
      <c r="B264" s="121" t="s">
        <v>34</v>
      </c>
      <c r="C264" s="122"/>
      <c r="D264" s="122"/>
      <c r="E264" s="122"/>
      <c r="F264" s="123"/>
      <c r="G264" s="56" t="s">
        <v>35</v>
      </c>
      <c r="H264" s="42">
        <v>25</v>
      </c>
      <c r="I264" s="43">
        <v>5</v>
      </c>
      <c r="J264" s="44">
        <f t="shared" si="94"/>
        <v>125</v>
      </c>
      <c r="K264" s="43">
        <v>0.25</v>
      </c>
      <c r="L264" s="45">
        <f t="shared" si="95"/>
        <v>31.25</v>
      </c>
      <c r="M264" s="46"/>
      <c r="N264" s="47"/>
      <c r="O264" s="77">
        <f t="shared" si="96"/>
        <v>0</v>
      </c>
      <c r="P264" s="49"/>
      <c r="Q264" s="49"/>
      <c r="R264" s="49"/>
      <c r="S264" s="49"/>
      <c r="T264" s="49"/>
      <c r="U264" s="49"/>
      <c r="V264" s="50"/>
      <c r="W264" s="49"/>
      <c r="X264" s="49"/>
      <c r="Y264" s="49"/>
      <c r="Z264" s="49"/>
      <c r="AA264" s="49"/>
      <c r="AB264" s="49"/>
    </row>
    <row r="265" spans="1:28" s="51" customFormat="1" ht="59.25" customHeight="1" x14ac:dyDescent="0.2">
      <c r="A265" s="55" t="s">
        <v>37</v>
      </c>
      <c r="B265" s="121" t="s">
        <v>900</v>
      </c>
      <c r="C265" s="122"/>
      <c r="D265" s="122"/>
      <c r="E265" s="122"/>
      <c r="F265" s="123"/>
      <c r="G265" s="56" t="s">
        <v>36</v>
      </c>
      <c r="H265" s="42">
        <v>25</v>
      </c>
      <c r="I265" s="43">
        <v>4</v>
      </c>
      <c r="J265" s="44">
        <f t="shared" si="94"/>
        <v>100</v>
      </c>
      <c r="K265" s="43">
        <v>0.25</v>
      </c>
      <c r="L265" s="45">
        <f t="shared" si="95"/>
        <v>25</v>
      </c>
      <c r="M265" s="46"/>
      <c r="N265" s="47"/>
      <c r="O265" s="77">
        <f t="shared" si="96"/>
        <v>0</v>
      </c>
      <c r="P265" s="49"/>
      <c r="Q265" s="49"/>
      <c r="R265" s="49"/>
      <c r="S265" s="49"/>
      <c r="T265" s="49"/>
      <c r="U265" s="49"/>
      <c r="V265" s="50"/>
      <c r="W265" s="49"/>
      <c r="X265" s="49"/>
      <c r="Y265" s="49"/>
      <c r="Z265" s="49"/>
      <c r="AA265" s="49"/>
      <c r="AB265" s="49"/>
    </row>
    <row r="266" spans="1:28" s="51" customFormat="1" ht="18.75" customHeight="1" thickBot="1" x14ac:dyDescent="0.25">
      <c r="A266" s="67"/>
      <c r="B266" s="124" t="s">
        <v>215</v>
      </c>
      <c r="C266" s="125"/>
      <c r="D266" s="125"/>
      <c r="E266" s="125"/>
      <c r="F266" s="126"/>
      <c r="G266" s="68"/>
      <c r="H266" s="69"/>
      <c r="I266" s="96"/>
      <c r="J266" s="70">
        <f>SUM(J259:J265)</f>
        <v>485</v>
      </c>
      <c r="K266" s="96"/>
      <c r="L266" s="70">
        <f>SUM(L259:L265)</f>
        <v>105.45</v>
      </c>
      <c r="M266" s="70">
        <f>SUM(M259:M265)</f>
        <v>0</v>
      </c>
      <c r="N266" s="70"/>
      <c r="O266" s="70">
        <f t="shared" ref="O266" si="97">SUM(O261:O265)</f>
        <v>0</v>
      </c>
      <c r="P266" s="49"/>
      <c r="Q266" s="49"/>
      <c r="R266" s="49"/>
      <c r="S266" s="49"/>
      <c r="T266" s="49"/>
      <c r="U266" s="49"/>
      <c r="V266" s="50"/>
      <c r="W266" s="49"/>
      <c r="X266" s="49"/>
      <c r="Y266" s="49"/>
      <c r="Z266" s="49"/>
      <c r="AA266" s="49"/>
      <c r="AB266" s="49"/>
    </row>
    <row r="267" spans="1:28" s="51" customFormat="1" ht="62.25" customHeight="1" x14ac:dyDescent="0.2">
      <c r="A267" s="55" t="s">
        <v>331</v>
      </c>
      <c r="B267" s="121" t="s">
        <v>43</v>
      </c>
      <c r="C267" s="122"/>
      <c r="D267" s="122"/>
      <c r="E267" s="122"/>
      <c r="F267" s="123"/>
      <c r="G267" s="56" t="s">
        <v>38</v>
      </c>
      <c r="H267" s="42">
        <v>25</v>
      </c>
      <c r="I267" s="43">
        <v>4</v>
      </c>
      <c r="J267" s="44">
        <f t="shared" si="94"/>
        <v>100</v>
      </c>
      <c r="K267" s="43">
        <v>0.25</v>
      </c>
      <c r="L267" s="45">
        <f t="shared" si="95"/>
        <v>25</v>
      </c>
      <c r="M267" s="46"/>
      <c r="N267" s="47"/>
      <c r="O267" s="77">
        <f t="shared" si="96"/>
        <v>0</v>
      </c>
      <c r="P267" s="49"/>
      <c r="Q267" s="49"/>
      <c r="R267" s="49"/>
      <c r="S267" s="49"/>
      <c r="T267" s="49"/>
      <c r="U267" s="49"/>
      <c r="V267" s="50"/>
      <c r="W267" s="49"/>
      <c r="X267" s="49"/>
      <c r="Y267" s="49"/>
      <c r="Z267" s="49"/>
      <c r="AA267" s="49"/>
      <c r="AB267" s="49"/>
    </row>
    <row r="268" spans="1:28" s="51" customFormat="1" ht="66" customHeight="1" x14ac:dyDescent="0.2">
      <c r="A268" s="55" t="s">
        <v>332</v>
      </c>
      <c r="B268" s="121" t="s">
        <v>39</v>
      </c>
      <c r="C268" s="122"/>
      <c r="D268" s="122"/>
      <c r="E268" s="122"/>
      <c r="F268" s="123"/>
      <c r="G268" s="56" t="s">
        <v>40</v>
      </c>
      <c r="H268" s="42">
        <v>25</v>
      </c>
      <c r="I268" s="43">
        <v>4</v>
      </c>
      <c r="J268" s="44">
        <f t="shared" si="94"/>
        <v>100</v>
      </c>
      <c r="K268" s="43">
        <v>0.25</v>
      </c>
      <c r="L268" s="45">
        <f t="shared" si="95"/>
        <v>25</v>
      </c>
      <c r="M268" s="46"/>
      <c r="N268" s="47"/>
      <c r="O268" s="77">
        <f t="shared" si="96"/>
        <v>0</v>
      </c>
      <c r="P268" s="49"/>
      <c r="Q268" s="49"/>
      <c r="R268" s="49"/>
      <c r="S268" s="49"/>
      <c r="T268" s="49"/>
      <c r="U268" s="49"/>
      <c r="V268" s="50"/>
      <c r="W268" s="49"/>
      <c r="X268" s="49"/>
      <c r="Y268" s="49"/>
      <c r="Z268" s="49"/>
      <c r="AA268" s="49"/>
      <c r="AB268" s="49"/>
    </row>
    <row r="269" spans="1:28" s="51" customFormat="1" ht="66" customHeight="1" x14ac:dyDescent="0.2">
      <c r="A269" s="55" t="s">
        <v>332</v>
      </c>
      <c r="B269" s="121" t="s">
        <v>41</v>
      </c>
      <c r="C269" s="127"/>
      <c r="D269" s="127"/>
      <c r="E269" s="127"/>
      <c r="F269" s="128"/>
      <c r="G269" s="56" t="s">
        <v>42</v>
      </c>
      <c r="H269" s="42">
        <v>25</v>
      </c>
      <c r="I269" s="43">
        <v>4</v>
      </c>
      <c r="J269" s="44">
        <f t="shared" si="94"/>
        <v>100</v>
      </c>
      <c r="K269" s="43">
        <v>0.25</v>
      </c>
      <c r="L269" s="45">
        <f t="shared" si="95"/>
        <v>25</v>
      </c>
      <c r="M269" s="46"/>
      <c r="N269" s="47"/>
      <c r="O269" s="77">
        <f t="shared" si="96"/>
        <v>0</v>
      </c>
      <c r="P269" s="49"/>
      <c r="Q269" s="49"/>
      <c r="R269" s="49"/>
      <c r="S269" s="49"/>
      <c r="T269" s="49"/>
      <c r="U269" s="49"/>
      <c r="V269" s="50"/>
      <c r="W269" s="49"/>
      <c r="X269" s="49"/>
      <c r="Y269" s="49"/>
      <c r="Z269" s="49"/>
      <c r="AA269" s="49"/>
      <c r="AB269" s="49"/>
    </row>
    <row r="270" spans="1:28" s="51" customFormat="1" ht="57.75" customHeight="1" x14ac:dyDescent="0.2">
      <c r="A270" s="55" t="s">
        <v>655</v>
      </c>
      <c r="B270" s="121" t="s">
        <v>654</v>
      </c>
      <c r="C270" s="122"/>
      <c r="D270" s="122"/>
      <c r="E270" s="122"/>
      <c r="F270" s="123"/>
      <c r="G270" s="56" t="s">
        <v>44</v>
      </c>
      <c r="H270" s="42">
        <v>25</v>
      </c>
      <c r="I270" s="43">
        <v>4</v>
      </c>
      <c r="J270" s="44">
        <f t="shared" ref="J270:J279" si="98">SUM(H270*I270)</f>
        <v>100</v>
      </c>
      <c r="K270" s="43">
        <v>0.25</v>
      </c>
      <c r="L270" s="45">
        <f t="shared" ref="L270:L279" si="99">SUM(J270*K270)</f>
        <v>25</v>
      </c>
      <c r="M270" s="46"/>
      <c r="N270" s="47"/>
      <c r="O270" s="77">
        <f t="shared" ref="O270:O279" si="100">SUM(M270*N270)</f>
        <v>0</v>
      </c>
      <c r="P270" s="49"/>
      <c r="Q270" s="49"/>
      <c r="R270" s="49"/>
      <c r="S270" s="49"/>
      <c r="T270" s="49"/>
      <c r="U270" s="49"/>
      <c r="V270" s="50"/>
      <c r="W270" s="49"/>
      <c r="X270" s="49"/>
      <c r="Y270" s="49"/>
      <c r="Z270" s="49"/>
      <c r="AA270" s="49"/>
      <c r="AB270" s="49"/>
    </row>
    <row r="271" spans="1:28" s="51" customFormat="1" ht="19.5" customHeight="1" thickBot="1" x14ac:dyDescent="0.25">
      <c r="A271" s="67"/>
      <c r="B271" s="124" t="s">
        <v>215</v>
      </c>
      <c r="C271" s="125"/>
      <c r="D271" s="125"/>
      <c r="E271" s="125"/>
      <c r="F271" s="126"/>
      <c r="G271" s="68"/>
      <c r="H271" s="69"/>
      <c r="I271" s="96"/>
      <c r="J271" s="70">
        <f>SUM(J267:J270)</f>
        <v>400</v>
      </c>
      <c r="K271" s="96"/>
      <c r="L271" s="70">
        <f t="shared" ref="L271:O271" si="101">SUM(L267:L270)</f>
        <v>100</v>
      </c>
      <c r="M271" s="70">
        <f t="shared" si="101"/>
        <v>0</v>
      </c>
      <c r="N271" s="70"/>
      <c r="O271" s="70">
        <f t="shared" si="101"/>
        <v>0</v>
      </c>
      <c r="P271" s="49"/>
      <c r="Q271" s="49"/>
      <c r="R271" s="49"/>
      <c r="S271" s="49"/>
      <c r="T271" s="49"/>
      <c r="U271" s="49"/>
      <c r="V271" s="50"/>
      <c r="W271" s="49"/>
      <c r="X271" s="49"/>
      <c r="Y271" s="49"/>
      <c r="Z271" s="49"/>
      <c r="AA271" s="49"/>
      <c r="AB271" s="49"/>
    </row>
    <row r="272" spans="1:28" s="51" customFormat="1" ht="48.75" customHeight="1" x14ac:dyDescent="0.2">
      <c r="A272" s="55" t="s">
        <v>45</v>
      </c>
      <c r="B272" s="121" t="s">
        <v>46</v>
      </c>
      <c r="C272" s="122"/>
      <c r="D272" s="122"/>
      <c r="E272" s="122"/>
      <c r="F272" s="123"/>
      <c r="G272" s="56" t="s">
        <v>47</v>
      </c>
      <c r="H272" s="42">
        <v>5</v>
      </c>
      <c r="I272" s="43">
        <v>2</v>
      </c>
      <c r="J272" s="44">
        <f t="shared" si="98"/>
        <v>10</v>
      </c>
      <c r="K272" s="43">
        <v>0.25</v>
      </c>
      <c r="L272" s="45">
        <f t="shared" si="99"/>
        <v>2.5</v>
      </c>
      <c r="M272" s="52"/>
      <c r="N272" s="82"/>
      <c r="O272" s="77">
        <f t="shared" si="100"/>
        <v>0</v>
      </c>
      <c r="P272" s="49"/>
      <c r="Q272" s="49"/>
      <c r="R272" s="49"/>
      <c r="S272" s="49"/>
      <c r="T272" s="49"/>
      <c r="U272" s="49"/>
      <c r="V272" s="50"/>
      <c r="W272" s="49"/>
      <c r="X272" s="49"/>
      <c r="Y272" s="49"/>
      <c r="Z272" s="49"/>
      <c r="AA272" s="49"/>
      <c r="AB272" s="49"/>
    </row>
    <row r="273" spans="1:28" s="51" customFormat="1" ht="39" customHeight="1" x14ac:dyDescent="0.2">
      <c r="A273" s="55" t="s">
        <v>48</v>
      </c>
      <c r="B273" s="121" t="s">
        <v>49</v>
      </c>
      <c r="C273" s="122"/>
      <c r="D273" s="122"/>
      <c r="E273" s="122"/>
      <c r="F273" s="123"/>
      <c r="G273" s="56" t="s">
        <v>50</v>
      </c>
      <c r="H273" s="42">
        <v>25</v>
      </c>
      <c r="I273" s="43">
        <v>4</v>
      </c>
      <c r="J273" s="44">
        <f t="shared" si="98"/>
        <v>100</v>
      </c>
      <c r="K273" s="43">
        <v>0.33</v>
      </c>
      <c r="L273" s="45">
        <f t="shared" si="99"/>
        <v>33</v>
      </c>
      <c r="M273" s="52"/>
      <c r="N273" s="82"/>
      <c r="O273" s="77">
        <f t="shared" si="100"/>
        <v>0</v>
      </c>
      <c r="P273" s="49"/>
      <c r="Q273" s="49"/>
      <c r="R273" s="49"/>
      <c r="S273" s="49"/>
      <c r="T273" s="49"/>
      <c r="U273" s="49"/>
      <c r="V273" s="50"/>
      <c r="W273" s="49"/>
      <c r="X273" s="49"/>
      <c r="Y273" s="49"/>
      <c r="Z273" s="49"/>
      <c r="AA273" s="49"/>
      <c r="AB273" s="49"/>
    </row>
    <row r="274" spans="1:28" s="51" customFormat="1" ht="39.75" customHeight="1" x14ac:dyDescent="0.2">
      <c r="A274" s="55" t="s">
        <v>61</v>
      </c>
      <c r="B274" s="132" t="s">
        <v>555</v>
      </c>
      <c r="C274" s="122"/>
      <c r="D274" s="122"/>
      <c r="E274" s="122"/>
      <c r="F274" s="123"/>
      <c r="G274" s="56" t="s">
        <v>51</v>
      </c>
      <c r="H274" s="42">
        <v>25</v>
      </c>
      <c r="I274" s="43">
        <v>1</v>
      </c>
      <c r="J274" s="44">
        <f t="shared" si="98"/>
        <v>25</v>
      </c>
      <c r="K274" s="43">
        <v>0.25</v>
      </c>
      <c r="L274" s="45">
        <f t="shared" si="99"/>
        <v>6.25</v>
      </c>
      <c r="M274" s="46"/>
      <c r="N274" s="47"/>
      <c r="O274" s="77">
        <f t="shared" si="100"/>
        <v>0</v>
      </c>
      <c r="P274" s="49"/>
      <c r="Q274" s="49"/>
      <c r="R274" s="49"/>
      <c r="S274" s="49"/>
      <c r="T274" s="49"/>
      <c r="U274" s="49"/>
      <c r="V274" s="50"/>
      <c r="W274" s="49"/>
      <c r="X274" s="49"/>
      <c r="Y274" s="49"/>
      <c r="Z274" s="49"/>
      <c r="AA274" s="49"/>
      <c r="AB274" s="49"/>
    </row>
    <row r="275" spans="1:28" s="51" customFormat="1" ht="42.75" customHeight="1" x14ac:dyDescent="0.2">
      <c r="A275" s="55" t="s">
        <v>52</v>
      </c>
      <c r="B275" s="121" t="s">
        <v>53</v>
      </c>
      <c r="C275" s="122"/>
      <c r="D275" s="122"/>
      <c r="E275" s="122"/>
      <c r="F275" s="123"/>
      <c r="G275" s="56" t="s">
        <v>54</v>
      </c>
      <c r="H275" s="42">
        <v>15</v>
      </c>
      <c r="I275" s="43">
        <v>1</v>
      </c>
      <c r="J275" s="44">
        <f t="shared" si="98"/>
        <v>15</v>
      </c>
      <c r="K275" s="43">
        <v>0.5</v>
      </c>
      <c r="L275" s="45">
        <f t="shared" si="99"/>
        <v>7.5</v>
      </c>
      <c r="M275" s="46"/>
      <c r="N275" s="47"/>
      <c r="O275" s="77">
        <f t="shared" si="100"/>
        <v>0</v>
      </c>
      <c r="P275" s="49"/>
      <c r="Q275" s="49"/>
      <c r="R275" s="49"/>
      <c r="S275" s="49"/>
      <c r="T275" s="49"/>
      <c r="U275" s="49"/>
      <c r="V275" s="50"/>
      <c r="W275" s="49"/>
      <c r="X275" s="49"/>
      <c r="Y275" s="49"/>
      <c r="Z275" s="49"/>
      <c r="AA275" s="49"/>
      <c r="AB275" s="49"/>
    </row>
    <row r="276" spans="1:28" s="51" customFormat="1" ht="41.25" customHeight="1" x14ac:dyDescent="0.2">
      <c r="A276" s="55" t="s">
        <v>55</v>
      </c>
      <c r="B276" s="121" t="s">
        <v>804</v>
      </c>
      <c r="C276" s="122"/>
      <c r="D276" s="122"/>
      <c r="E276" s="122"/>
      <c r="F276" s="123"/>
      <c r="G276" s="56" t="s">
        <v>56</v>
      </c>
      <c r="H276" s="42">
        <v>15</v>
      </c>
      <c r="I276" s="43">
        <v>1</v>
      </c>
      <c r="J276" s="44">
        <f t="shared" si="98"/>
        <v>15</v>
      </c>
      <c r="K276" s="43">
        <v>8.3000000000000004E-2</v>
      </c>
      <c r="L276" s="45">
        <f t="shared" si="99"/>
        <v>1.2450000000000001</v>
      </c>
      <c r="M276" s="46"/>
      <c r="N276" s="47"/>
      <c r="O276" s="77">
        <f t="shared" si="100"/>
        <v>0</v>
      </c>
      <c r="P276" s="49"/>
      <c r="Q276" s="49"/>
      <c r="R276" s="49"/>
      <c r="S276" s="49"/>
      <c r="T276" s="49"/>
      <c r="U276" s="49"/>
      <c r="V276" s="50"/>
      <c r="W276" s="49"/>
      <c r="X276" s="49"/>
      <c r="Y276" s="49"/>
      <c r="Z276" s="49"/>
      <c r="AA276" s="49"/>
      <c r="AB276" s="49"/>
    </row>
    <row r="277" spans="1:28" s="51" customFormat="1" ht="70.5" customHeight="1" x14ac:dyDescent="0.2">
      <c r="A277" s="55" t="s">
        <v>333</v>
      </c>
      <c r="B277" s="121" t="s">
        <v>57</v>
      </c>
      <c r="C277" s="127"/>
      <c r="D277" s="127"/>
      <c r="E277" s="127"/>
      <c r="F277" s="128"/>
      <c r="G277" s="56" t="s">
        <v>58</v>
      </c>
      <c r="H277" s="42">
        <v>5</v>
      </c>
      <c r="I277" s="43">
        <v>1</v>
      </c>
      <c r="J277" s="44">
        <f t="shared" si="98"/>
        <v>5</v>
      </c>
      <c r="K277" s="43">
        <v>0.15</v>
      </c>
      <c r="L277" s="45">
        <f t="shared" si="99"/>
        <v>0.75</v>
      </c>
      <c r="M277" s="46"/>
      <c r="N277" s="47"/>
      <c r="O277" s="77">
        <f t="shared" si="100"/>
        <v>0</v>
      </c>
      <c r="P277" s="49"/>
      <c r="Q277" s="49"/>
      <c r="R277" s="49"/>
      <c r="S277" s="49"/>
      <c r="T277" s="49"/>
      <c r="U277" s="49"/>
      <c r="V277" s="50"/>
      <c r="W277" s="49"/>
      <c r="X277" s="49"/>
      <c r="Y277" s="49"/>
      <c r="Z277" s="49"/>
      <c r="AA277" s="49"/>
      <c r="AB277" s="49"/>
    </row>
    <row r="278" spans="1:28" s="51" customFormat="1" ht="18" customHeight="1" thickBot="1" x14ac:dyDescent="0.25">
      <c r="A278" s="67"/>
      <c r="B278" s="124" t="s">
        <v>215</v>
      </c>
      <c r="C278" s="125"/>
      <c r="D278" s="125"/>
      <c r="E278" s="125"/>
      <c r="F278" s="126"/>
      <c r="G278" s="68"/>
      <c r="H278" s="69"/>
      <c r="I278" s="96"/>
      <c r="J278" s="70">
        <f>SUM(J272:J277)</f>
        <v>170</v>
      </c>
      <c r="K278" s="96"/>
      <c r="L278" s="70">
        <f t="shared" ref="L278:O278" si="102">SUM(L272:L277)</f>
        <v>51.244999999999997</v>
      </c>
      <c r="M278" s="70">
        <f t="shared" si="102"/>
        <v>0</v>
      </c>
      <c r="N278" s="70"/>
      <c r="O278" s="70">
        <f t="shared" si="102"/>
        <v>0</v>
      </c>
      <c r="P278" s="49"/>
      <c r="Q278" s="49"/>
      <c r="R278" s="49"/>
      <c r="S278" s="49"/>
      <c r="T278" s="49"/>
      <c r="U278" s="49"/>
      <c r="V278" s="50"/>
      <c r="W278" s="49"/>
      <c r="X278" s="49"/>
      <c r="Y278" s="49"/>
      <c r="Z278" s="49"/>
      <c r="AA278" s="49"/>
      <c r="AB278" s="49"/>
    </row>
    <row r="279" spans="1:28" s="51" customFormat="1" ht="39" customHeight="1" x14ac:dyDescent="0.2">
      <c r="A279" s="55" t="s">
        <v>59</v>
      </c>
      <c r="B279" s="121" t="s">
        <v>875</v>
      </c>
      <c r="C279" s="122"/>
      <c r="D279" s="122"/>
      <c r="E279" s="122"/>
      <c r="F279" s="123"/>
      <c r="G279" s="56" t="s">
        <v>60</v>
      </c>
      <c r="H279" s="42">
        <v>5</v>
      </c>
      <c r="I279" s="43">
        <v>1</v>
      </c>
      <c r="J279" s="44">
        <f t="shared" si="98"/>
        <v>5</v>
      </c>
      <c r="K279" s="43">
        <v>0.33</v>
      </c>
      <c r="L279" s="45">
        <f t="shared" si="99"/>
        <v>1.6500000000000001</v>
      </c>
      <c r="M279" s="46"/>
      <c r="N279" s="47"/>
      <c r="O279" s="77">
        <f t="shared" si="100"/>
        <v>0</v>
      </c>
      <c r="P279" s="49"/>
      <c r="Q279" s="49"/>
      <c r="R279" s="49"/>
      <c r="S279" s="49"/>
      <c r="T279" s="49"/>
      <c r="U279" s="49"/>
      <c r="V279" s="50"/>
      <c r="W279" s="49"/>
      <c r="X279" s="49"/>
      <c r="Y279" s="49"/>
      <c r="Z279" s="49"/>
      <c r="AA279" s="49"/>
      <c r="AB279" s="49"/>
    </row>
    <row r="280" spans="1:28" s="51" customFormat="1" ht="39" customHeight="1" x14ac:dyDescent="0.2">
      <c r="A280" s="55" t="s">
        <v>657</v>
      </c>
      <c r="B280" s="121" t="s">
        <v>656</v>
      </c>
      <c r="C280" s="122"/>
      <c r="D280" s="122"/>
      <c r="E280" s="122"/>
      <c r="F280" s="123"/>
      <c r="G280" s="56" t="s">
        <v>62</v>
      </c>
      <c r="H280" s="42">
        <v>5</v>
      </c>
      <c r="I280" s="43">
        <v>1</v>
      </c>
      <c r="J280" s="44">
        <f t="shared" ref="J280:J286" si="103">SUM(H280*I280)</f>
        <v>5</v>
      </c>
      <c r="K280" s="43">
        <v>8.3000000000000004E-2</v>
      </c>
      <c r="L280" s="45">
        <f>SUM(J280*K280)</f>
        <v>0.41500000000000004</v>
      </c>
      <c r="M280" s="46"/>
      <c r="N280" s="47"/>
      <c r="O280" s="77">
        <f t="shared" ref="O280:O286" si="104">SUM(M280*N280)</f>
        <v>0</v>
      </c>
      <c r="P280" s="49"/>
      <c r="Q280" s="49"/>
      <c r="R280" s="49"/>
      <c r="S280" s="49"/>
      <c r="T280" s="49"/>
      <c r="U280" s="49"/>
      <c r="V280" s="50"/>
      <c r="W280" s="49"/>
      <c r="X280" s="49"/>
      <c r="Y280" s="49"/>
      <c r="Z280" s="49"/>
      <c r="AA280" s="49"/>
      <c r="AB280" s="49"/>
    </row>
    <row r="281" spans="1:28" s="51" customFormat="1" ht="39" customHeight="1" x14ac:dyDescent="0.2">
      <c r="A281" s="55" t="s">
        <v>76</v>
      </c>
      <c r="B281" s="121" t="s">
        <v>77</v>
      </c>
      <c r="C281" s="122"/>
      <c r="D281" s="122"/>
      <c r="E281" s="122"/>
      <c r="F281" s="123"/>
      <c r="G281" s="56" t="s">
        <v>63</v>
      </c>
      <c r="H281" s="42">
        <v>5</v>
      </c>
      <c r="I281" s="43">
        <v>1</v>
      </c>
      <c r="J281" s="44">
        <f t="shared" si="103"/>
        <v>5</v>
      </c>
      <c r="K281" s="43">
        <v>0.5</v>
      </c>
      <c r="L281" s="45">
        <f>SUM(J281*K281)</f>
        <v>2.5</v>
      </c>
      <c r="M281" s="46"/>
      <c r="N281" s="47"/>
      <c r="O281" s="77">
        <f t="shared" si="104"/>
        <v>0</v>
      </c>
      <c r="P281" s="49"/>
      <c r="Q281" s="49"/>
      <c r="R281" s="49"/>
      <c r="S281" s="49"/>
      <c r="T281" s="49"/>
      <c r="U281" s="49"/>
      <c r="V281" s="50"/>
      <c r="W281" s="49"/>
      <c r="X281" s="49"/>
      <c r="Y281" s="49"/>
      <c r="Z281" s="49"/>
      <c r="AA281" s="49"/>
      <c r="AB281" s="49"/>
    </row>
    <row r="282" spans="1:28" s="51" customFormat="1" ht="39" customHeight="1" x14ac:dyDescent="0.2">
      <c r="A282" s="55" t="s">
        <v>64</v>
      </c>
      <c r="B282" s="121" t="s">
        <v>65</v>
      </c>
      <c r="C282" s="122"/>
      <c r="D282" s="122"/>
      <c r="E282" s="122"/>
      <c r="F282" s="123"/>
      <c r="G282" s="56" t="s">
        <v>66</v>
      </c>
      <c r="H282" s="42">
        <v>5</v>
      </c>
      <c r="I282" s="43">
        <v>1</v>
      </c>
      <c r="J282" s="44">
        <f t="shared" si="103"/>
        <v>5</v>
      </c>
      <c r="K282" s="43">
        <v>0.5</v>
      </c>
      <c r="L282" s="45">
        <f>SUM(J282*K282)</f>
        <v>2.5</v>
      </c>
      <c r="M282" s="46"/>
      <c r="N282" s="47"/>
      <c r="O282" s="77">
        <f t="shared" si="104"/>
        <v>0</v>
      </c>
      <c r="P282" s="49"/>
      <c r="Q282" s="49"/>
      <c r="R282" s="49"/>
      <c r="S282" s="49"/>
      <c r="T282" s="49"/>
      <c r="U282" s="49"/>
      <c r="V282" s="50"/>
      <c r="W282" s="49"/>
      <c r="X282" s="49"/>
      <c r="Y282" s="49"/>
      <c r="Z282" s="49"/>
      <c r="AA282" s="49"/>
      <c r="AB282" s="49"/>
    </row>
    <row r="283" spans="1:28" s="51" customFormat="1" ht="39" customHeight="1" x14ac:dyDescent="0.2">
      <c r="A283" s="55" t="s">
        <v>67</v>
      </c>
      <c r="B283" s="121" t="s">
        <v>68</v>
      </c>
      <c r="C283" s="122"/>
      <c r="D283" s="122"/>
      <c r="E283" s="122"/>
      <c r="F283" s="123"/>
      <c r="G283" s="56" t="s">
        <v>69</v>
      </c>
      <c r="H283" s="42">
        <v>5</v>
      </c>
      <c r="I283" s="43">
        <v>1</v>
      </c>
      <c r="J283" s="44">
        <f t="shared" si="103"/>
        <v>5</v>
      </c>
      <c r="K283" s="43">
        <v>0.5</v>
      </c>
      <c r="L283" s="45">
        <f>SUM(J283*K283)</f>
        <v>2.5</v>
      </c>
      <c r="M283" s="46"/>
      <c r="N283" s="47"/>
      <c r="O283" s="77">
        <f t="shared" si="104"/>
        <v>0</v>
      </c>
      <c r="P283" s="49"/>
      <c r="Q283" s="49"/>
      <c r="R283" s="49"/>
      <c r="S283" s="49"/>
      <c r="T283" s="49"/>
      <c r="U283" s="49"/>
      <c r="V283" s="50"/>
      <c r="W283" s="49"/>
      <c r="X283" s="49"/>
      <c r="Y283" s="49"/>
      <c r="Z283" s="49"/>
      <c r="AA283" s="49"/>
      <c r="AB283" s="49"/>
    </row>
    <row r="284" spans="1:28" s="51" customFormat="1" ht="39" customHeight="1" x14ac:dyDescent="0.2">
      <c r="A284" s="55" t="s">
        <v>70</v>
      </c>
      <c r="B284" s="121" t="s">
        <v>658</v>
      </c>
      <c r="C284" s="127"/>
      <c r="D284" s="127"/>
      <c r="E284" s="127"/>
      <c r="F284" s="128"/>
      <c r="G284" s="56" t="s">
        <v>73</v>
      </c>
      <c r="H284" s="42">
        <v>5</v>
      </c>
      <c r="I284" s="43">
        <v>1</v>
      </c>
      <c r="J284" s="44">
        <f t="shared" si="103"/>
        <v>5</v>
      </c>
      <c r="K284" s="85">
        <v>0</v>
      </c>
      <c r="L284" s="109">
        <v>0</v>
      </c>
      <c r="M284" s="86"/>
      <c r="N284" s="47"/>
      <c r="O284" s="77">
        <f t="shared" si="104"/>
        <v>0</v>
      </c>
      <c r="P284" s="49"/>
      <c r="Q284" s="49"/>
      <c r="R284" s="49"/>
      <c r="S284" s="49"/>
      <c r="T284" s="49"/>
      <c r="U284" s="49"/>
      <c r="V284" s="50"/>
      <c r="W284" s="49"/>
      <c r="X284" s="49"/>
      <c r="Y284" s="49"/>
      <c r="Z284" s="49"/>
      <c r="AA284" s="49"/>
      <c r="AB284" s="49"/>
    </row>
    <row r="285" spans="1:28" s="51" customFormat="1" ht="19.5" customHeight="1" thickBot="1" x14ac:dyDescent="0.25">
      <c r="A285" s="67"/>
      <c r="B285" s="124" t="s">
        <v>215</v>
      </c>
      <c r="C285" s="125"/>
      <c r="D285" s="125"/>
      <c r="E285" s="125"/>
      <c r="F285" s="126"/>
      <c r="G285" s="68"/>
      <c r="H285" s="69"/>
      <c r="I285" s="96"/>
      <c r="J285" s="70">
        <f>SUM(J279:J284)</f>
        <v>30</v>
      </c>
      <c r="K285" s="96"/>
      <c r="L285" s="70">
        <f t="shared" ref="L285:O285" si="105">SUM(L279:L284)</f>
        <v>9.5650000000000013</v>
      </c>
      <c r="M285" s="70">
        <f t="shared" si="105"/>
        <v>0</v>
      </c>
      <c r="N285" s="70"/>
      <c r="O285" s="70">
        <f t="shared" si="105"/>
        <v>0</v>
      </c>
      <c r="P285" s="49"/>
      <c r="Q285" s="49"/>
      <c r="R285" s="49"/>
      <c r="S285" s="49"/>
      <c r="T285" s="49"/>
      <c r="U285" s="49"/>
      <c r="V285" s="50"/>
      <c r="W285" s="49"/>
      <c r="X285" s="49"/>
      <c r="Y285" s="49"/>
      <c r="Z285" s="49"/>
      <c r="AA285" s="49"/>
      <c r="AB285" s="49"/>
    </row>
    <row r="286" spans="1:28" s="51" customFormat="1" ht="55.5" customHeight="1" x14ac:dyDescent="0.2">
      <c r="A286" s="55" t="s">
        <v>78</v>
      </c>
      <c r="B286" s="121" t="s">
        <v>74</v>
      </c>
      <c r="C286" s="122"/>
      <c r="D286" s="122"/>
      <c r="E286" s="122"/>
      <c r="F286" s="123"/>
      <c r="G286" s="56" t="s">
        <v>75</v>
      </c>
      <c r="H286" s="42">
        <v>5</v>
      </c>
      <c r="I286" s="43">
        <v>1</v>
      </c>
      <c r="J286" s="44">
        <f t="shared" si="103"/>
        <v>5</v>
      </c>
      <c r="K286" s="43">
        <v>8.3000000000000004E-2</v>
      </c>
      <c r="L286" s="45">
        <f>SUM(J286*K286)</f>
        <v>0.41500000000000004</v>
      </c>
      <c r="M286" s="46"/>
      <c r="N286" s="47"/>
      <c r="O286" s="77">
        <f t="shared" si="104"/>
        <v>0</v>
      </c>
      <c r="P286" s="49"/>
      <c r="Q286" s="49"/>
      <c r="R286" s="49"/>
      <c r="S286" s="49"/>
      <c r="T286" s="49"/>
      <c r="U286" s="49"/>
      <c r="V286" s="50"/>
      <c r="W286" s="49"/>
      <c r="X286" s="49"/>
      <c r="Y286" s="49"/>
      <c r="Z286" s="49"/>
      <c r="AA286" s="49"/>
      <c r="AB286" s="49"/>
    </row>
    <row r="287" spans="1:28" s="51" customFormat="1" ht="44.25" customHeight="1" x14ac:dyDescent="0.2">
      <c r="A287" s="55" t="s">
        <v>659</v>
      </c>
      <c r="B287" s="121" t="s">
        <v>723</v>
      </c>
      <c r="C287" s="122"/>
      <c r="D287" s="122"/>
      <c r="E287" s="122"/>
      <c r="F287" s="123"/>
      <c r="G287" s="56" t="s">
        <v>79</v>
      </c>
      <c r="H287" s="42">
        <v>25</v>
      </c>
      <c r="I287" s="43">
        <v>1</v>
      </c>
      <c r="J287" s="44">
        <f t="shared" ref="J287:J296" si="106">SUM(H287*I287)</f>
        <v>25</v>
      </c>
      <c r="K287" s="43">
        <v>0.33</v>
      </c>
      <c r="L287" s="45">
        <f t="shared" ref="L287:L296" si="107">SUM(J287*K287)</f>
        <v>8.25</v>
      </c>
      <c r="M287" s="46"/>
      <c r="N287" s="47"/>
      <c r="O287" s="77">
        <f t="shared" ref="O287:O296" si="108">SUM(M287*N287)</f>
        <v>0</v>
      </c>
      <c r="P287" s="49"/>
      <c r="Q287" s="49"/>
      <c r="R287" s="49"/>
      <c r="S287" s="49"/>
      <c r="T287" s="49"/>
      <c r="U287" s="49"/>
      <c r="V287" s="50"/>
      <c r="W287" s="49"/>
      <c r="X287" s="49"/>
      <c r="Y287" s="49"/>
      <c r="Z287" s="49"/>
      <c r="AA287" s="49"/>
      <c r="AB287" s="49"/>
    </row>
    <row r="288" spans="1:28" s="51" customFormat="1" ht="47.25" customHeight="1" x14ac:dyDescent="0.2">
      <c r="A288" s="55" t="s">
        <v>85</v>
      </c>
      <c r="B288" s="121" t="s">
        <v>724</v>
      </c>
      <c r="C288" s="122"/>
      <c r="D288" s="122"/>
      <c r="E288" s="122"/>
      <c r="F288" s="123"/>
      <c r="G288" s="56" t="s">
        <v>80</v>
      </c>
      <c r="H288" s="42">
        <v>25</v>
      </c>
      <c r="I288" s="43">
        <v>2</v>
      </c>
      <c r="J288" s="44">
        <f t="shared" si="106"/>
        <v>50</v>
      </c>
      <c r="K288" s="43">
        <v>0.5</v>
      </c>
      <c r="L288" s="45">
        <f t="shared" si="107"/>
        <v>25</v>
      </c>
      <c r="M288" s="46"/>
      <c r="N288" s="47"/>
      <c r="O288" s="77">
        <f t="shared" si="108"/>
        <v>0</v>
      </c>
      <c r="P288" s="49"/>
      <c r="Q288" s="49"/>
      <c r="R288" s="49"/>
      <c r="S288" s="49"/>
      <c r="T288" s="49"/>
      <c r="U288" s="49"/>
      <c r="V288" s="50"/>
      <c r="W288" s="49"/>
      <c r="X288" s="49"/>
      <c r="Y288" s="49"/>
      <c r="Z288" s="49"/>
      <c r="AA288" s="49"/>
      <c r="AB288" s="49"/>
    </row>
    <row r="289" spans="1:28" s="51" customFormat="1" ht="31.5" customHeight="1" x14ac:dyDescent="0.2">
      <c r="A289" s="55"/>
      <c r="B289" s="132" t="s">
        <v>660</v>
      </c>
      <c r="C289" s="127"/>
      <c r="D289" s="127"/>
      <c r="E289" s="127"/>
      <c r="F289" s="128"/>
      <c r="G289" s="56"/>
      <c r="H289" s="42"/>
      <c r="I289" s="43"/>
      <c r="J289" s="44"/>
      <c r="K289" s="43"/>
      <c r="L289" s="45"/>
      <c r="M289" s="46"/>
      <c r="N289" s="47"/>
      <c r="O289" s="77"/>
      <c r="P289" s="49"/>
      <c r="Q289" s="49"/>
      <c r="R289" s="49"/>
      <c r="S289" s="49"/>
      <c r="T289" s="49"/>
      <c r="U289" s="49"/>
      <c r="V289" s="50"/>
      <c r="W289" s="49"/>
      <c r="X289" s="49"/>
      <c r="Y289" s="49"/>
      <c r="Z289" s="49"/>
      <c r="AA289" s="49"/>
      <c r="AB289" s="49"/>
    </row>
    <row r="290" spans="1:28" s="51" customFormat="1" ht="45" customHeight="1" x14ac:dyDescent="0.2">
      <c r="A290" s="55" t="s">
        <v>81</v>
      </c>
      <c r="B290" s="121" t="s">
        <v>663</v>
      </c>
      <c r="C290" s="127"/>
      <c r="D290" s="127"/>
      <c r="E290" s="127"/>
      <c r="F290" s="128"/>
      <c r="G290" s="56" t="s">
        <v>182</v>
      </c>
      <c r="H290" s="42">
        <v>2300</v>
      </c>
      <c r="I290" s="43">
        <v>0.5</v>
      </c>
      <c r="J290" s="44">
        <f t="shared" si="106"/>
        <v>1150</v>
      </c>
      <c r="K290" s="43">
        <v>1</v>
      </c>
      <c r="L290" s="45">
        <f t="shared" si="107"/>
        <v>1150</v>
      </c>
      <c r="M290" s="46"/>
      <c r="N290" s="47"/>
      <c r="O290" s="77">
        <f t="shared" si="108"/>
        <v>0</v>
      </c>
      <c r="P290" s="49"/>
      <c r="Q290" s="49"/>
      <c r="R290" s="49"/>
      <c r="S290" s="49"/>
      <c r="T290" s="49"/>
      <c r="U290" s="49"/>
      <c r="V290" s="50"/>
      <c r="W290" s="49"/>
      <c r="X290" s="49"/>
      <c r="Y290" s="49"/>
      <c r="Z290" s="49"/>
      <c r="AA290" s="49"/>
      <c r="AB290" s="49"/>
    </row>
    <row r="291" spans="1:28" s="51" customFormat="1" ht="52.5" customHeight="1" x14ac:dyDescent="0.2">
      <c r="A291" s="55" t="s">
        <v>82</v>
      </c>
      <c r="B291" s="121" t="s">
        <v>662</v>
      </c>
      <c r="C291" s="122"/>
      <c r="D291" s="122"/>
      <c r="E291" s="122"/>
      <c r="F291" s="123"/>
      <c r="G291" s="56" t="s">
        <v>182</v>
      </c>
      <c r="H291" s="42">
        <v>1550</v>
      </c>
      <c r="I291" s="43">
        <v>0.5</v>
      </c>
      <c r="J291" s="44">
        <f t="shared" si="106"/>
        <v>775</v>
      </c>
      <c r="K291" s="43">
        <v>1</v>
      </c>
      <c r="L291" s="45">
        <f t="shared" si="107"/>
        <v>775</v>
      </c>
      <c r="M291" s="46"/>
      <c r="N291" s="47"/>
      <c r="O291" s="77">
        <f t="shared" si="108"/>
        <v>0</v>
      </c>
      <c r="P291" s="49"/>
      <c r="Q291" s="49"/>
      <c r="R291" s="49"/>
      <c r="S291" s="49"/>
      <c r="T291" s="49"/>
      <c r="U291" s="49"/>
      <c r="V291" s="50"/>
      <c r="W291" s="49"/>
      <c r="X291" s="49"/>
      <c r="Y291" s="49"/>
      <c r="Z291" s="49"/>
      <c r="AA291" s="49"/>
      <c r="AB291" s="49"/>
    </row>
    <row r="292" spans="1:28" s="51" customFormat="1" ht="19.5" customHeight="1" thickBot="1" x14ac:dyDescent="0.25">
      <c r="A292" s="67"/>
      <c r="B292" s="124" t="s">
        <v>215</v>
      </c>
      <c r="C292" s="125"/>
      <c r="D292" s="125"/>
      <c r="E292" s="125"/>
      <c r="F292" s="126"/>
      <c r="G292" s="68"/>
      <c r="H292" s="69"/>
      <c r="I292" s="96"/>
      <c r="J292" s="70">
        <f>SUM(J286:J291)</f>
        <v>2005</v>
      </c>
      <c r="K292" s="96"/>
      <c r="L292" s="70">
        <f>SUM(L286:L291)</f>
        <v>1958.665</v>
      </c>
      <c r="M292" s="70">
        <f>SUM(M286:M291)</f>
        <v>0</v>
      </c>
      <c r="N292" s="70"/>
      <c r="O292" s="70">
        <f>SUM(O286:O290)</f>
        <v>0</v>
      </c>
      <c r="P292" s="49"/>
      <c r="Q292" s="49"/>
      <c r="R292" s="49"/>
      <c r="S292" s="49"/>
      <c r="T292" s="49"/>
      <c r="U292" s="49"/>
      <c r="V292" s="50"/>
      <c r="W292" s="49"/>
      <c r="X292" s="49"/>
      <c r="Y292" s="49"/>
      <c r="Z292" s="49"/>
      <c r="AA292" s="49"/>
      <c r="AB292" s="49"/>
    </row>
    <row r="293" spans="1:28" s="51" customFormat="1" ht="39.75" customHeight="1" x14ac:dyDescent="0.2">
      <c r="A293" s="55" t="s">
        <v>83</v>
      </c>
      <c r="B293" s="121" t="s">
        <v>661</v>
      </c>
      <c r="C293" s="122"/>
      <c r="D293" s="122"/>
      <c r="E293" s="122"/>
      <c r="F293" s="123"/>
      <c r="G293" s="56" t="s">
        <v>182</v>
      </c>
      <c r="H293" s="42">
        <v>3850</v>
      </c>
      <c r="I293" s="43">
        <v>0.5</v>
      </c>
      <c r="J293" s="44">
        <f t="shared" si="106"/>
        <v>1925</v>
      </c>
      <c r="K293" s="43">
        <v>1</v>
      </c>
      <c r="L293" s="45">
        <f t="shared" si="107"/>
        <v>1925</v>
      </c>
      <c r="M293" s="46"/>
      <c r="N293" s="47"/>
      <c r="O293" s="77">
        <f t="shared" si="108"/>
        <v>0</v>
      </c>
      <c r="P293" s="49"/>
      <c r="Q293" s="49"/>
      <c r="R293" s="49"/>
      <c r="S293" s="49"/>
      <c r="T293" s="49"/>
      <c r="U293" s="49"/>
      <c r="V293" s="50"/>
      <c r="W293" s="49"/>
      <c r="X293" s="49"/>
      <c r="Y293" s="49"/>
      <c r="Z293" s="49"/>
      <c r="AA293" s="49"/>
      <c r="AB293" s="49"/>
    </row>
    <row r="294" spans="1:28" s="51" customFormat="1" ht="39.75" customHeight="1" x14ac:dyDescent="0.2">
      <c r="A294" s="55" t="s">
        <v>84</v>
      </c>
      <c r="B294" s="121" t="s">
        <v>664</v>
      </c>
      <c r="C294" s="127"/>
      <c r="D294" s="127"/>
      <c r="E294" s="127"/>
      <c r="F294" s="128"/>
      <c r="G294" s="56" t="s">
        <v>665</v>
      </c>
      <c r="H294" s="42">
        <v>63</v>
      </c>
      <c r="I294" s="43">
        <v>1</v>
      </c>
      <c r="J294" s="44">
        <f t="shared" si="106"/>
        <v>63</v>
      </c>
      <c r="K294" s="43">
        <v>8.3000000000000004E-2</v>
      </c>
      <c r="L294" s="45">
        <f t="shared" si="107"/>
        <v>5.2290000000000001</v>
      </c>
      <c r="M294" s="46"/>
      <c r="N294" s="47"/>
      <c r="O294" s="77">
        <f t="shared" si="108"/>
        <v>0</v>
      </c>
      <c r="P294" s="49"/>
      <c r="Q294" s="49"/>
      <c r="R294" s="49"/>
      <c r="S294" s="49"/>
      <c r="T294" s="49"/>
      <c r="U294" s="49"/>
      <c r="V294" s="50"/>
      <c r="W294" s="49"/>
      <c r="X294" s="49"/>
      <c r="Y294" s="49"/>
      <c r="Z294" s="49"/>
      <c r="AA294" s="49"/>
      <c r="AB294" s="49"/>
    </row>
    <row r="295" spans="1:28" s="51" customFormat="1" ht="39.75" customHeight="1" x14ac:dyDescent="0.2">
      <c r="A295" s="55" t="s">
        <v>86</v>
      </c>
      <c r="B295" s="121" t="s">
        <v>87</v>
      </c>
      <c r="C295" s="122"/>
      <c r="D295" s="122"/>
      <c r="E295" s="122"/>
      <c r="F295" s="123"/>
      <c r="G295" s="56" t="s">
        <v>666</v>
      </c>
      <c r="H295" s="42">
        <v>63</v>
      </c>
      <c r="I295" s="43">
        <v>1.5</v>
      </c>
      <c r="J295" s="44">
        <f t="shared" si="106"/>
        <v>94.5</v>
      </c>
      <c r="K295" s="43">
        <v>8.3000000000000004E-2</v>
      </c>
      <c r="L295" s="45">
        <f t="shared" si="107"/>
        <v>7.8435000000000006</v>
      </c>
      <c r="M295" s="46"/>
      <c r="N295" s="47"/>
      <c r="O295" s="77">
        <f t="shared" si="108"/>
        <v>0</v>
      </c>
      <c r="P295" s="49"/>
      <c r="Q295" s="49"/>
      <c r="R295" s="49"/>
      <c r="S295" s="49"/>
      <c r="T295" s="49"/>
      <c r="U295" s="49"/>
      <c r="V295" s="50"/>
      <c r="W295" s="49"/>
      <c r="X295" s="49"/>
      <c r="Y295" s="49"/>
      <c r="Z295" s="49"/>
      <c r="AA295" s="49"/>
      <c r="AB295" s="49"/>
    </row>
    <row r="296" spans="1:28" s="51" customFormat="1" ht="39.75" customHeight="1" x14ac:dyDescent="0.2">
      <c r="A296" s="55" t="s">
        <v>194</v>
      </c>
      <c r="B296" s="121" t="s">
        <v>195</v>
      </c>
      <c r="C296" s="127"/>
      <c r="D296" s="127"/>
      <c r="E296" s="127"/>
      <c r="F296" s="128"/>
      <c r="G296" s="56" t="s">
        <v>667</v>
      </c>
      <c r="H296" s="42">
        <v>63</v>
      </c>
      <c r="I296" s="43">
        <v>58</v>
      </c>
      <c r="J296" s="44">
        <f t="shared" si="106"/>
        <v>3654</v>
      </c>
      <c r="K296" s="43">
        <v>0.25</v>
      </c>
      <c r="L296" s="45">
        <f t="shared" si="107"/>
        <v>913.5</v>
      </c>
      <c r="M296" s="46"/>
      <c r="N296" s="47"/>
      <c r="O296" s="77">
        <f t="shared" si="108"/>
        <v>0</v>
      </c>
      <c r="P296" s="49"/>
      <c r="Q296" s="49"/>
      <c r="R296" s="49"/>
      <c r="S296" s="49"/>
      <c r="T296" s="49"/>
      <c r="U296" s="49"/>
      <c r="V296" s="50"/>
      <c r="W296" s="49"/>
      <c r="X296" s="49"/>
      <c r="Y296" s="49"/>
      <c r="Z296" s="49"/>
      <c r="AA296" s="49"/>
      <c r="AB296" s="49"/>
    </row>
    <row r="297" spans="1:28" s="51" customFormat="1" ht="39.75" customHeight="1" x14ac:dyDescent="0.2">
      <c r="A297" s="55" t="s">
        <v>725</v>
      </c>
      <c r="B297" s="121" t="s">
        <v>668</v>
      </c>
      <c r="C297" s="122"/>
      <c r="D297" s="122"/>
      <c r="E297" s="122"/>
      <c r="F297" s="123"/>
      <c r="G297" s="56" t="s">
        <v>669</v>
      </c>
      <c r="H297" s="42">
        <v>7</v>
      </c>
      <c r="I297" s="43">
        <v>1</v>
      </c>
      <c r="J297" s="44">
        <f t="shared" ref="J297:J305" si="109">SUM(H297*I297)</f>
        <v>7</v>
      </c>
      <c r="K297" s="43">
        <v>8.3000000000000004E-2</v>
      </c>
      <c r="L297" s="45">
        <f t="shared" ref="L297:L305" si="110">SUM(J297*K297)</f>
        <v>0.58100000000000007</v>
      </c>
      <c r="M297" s="46"/>
      <c r="N297" s="47"/>
      <c r="O297" s="77">
        <f t="shared" ref="O297:O305" si="111">SUM(M297*N297)</f>
        <v>0</v>
      </c>
      <c r="P297" s="49"/>
      <c r="Q297" s="49"/>
      <c r="R297" s="49"/>
      <c r="S297" s="49"/>
      <c r="T297" s="49"/>
      <c r="U297" s="49"/>
      <c r="V297" s="50"/>
      <c r="W297" s="49"/>
      <c r="X297" s="49"/>
      <c r="Y297" s="49"/>
      <c r="Z297" s="49"/>
      <c r="AA297" s="49"/>
      <c r="AB297" s="49"/>
    </row>
    <row r="298" spans="1:28" s="51" customFormat="1" ht="39.75" customHeight="1" x14ac:dyDescent="0.2">
      <c r="A298" s="55" t="s">
        <v>196</v>
      </c>
      <c r="B298" s="121" t="s">
        <v>197</v>
      </c>
      <c r="C298" s="122"/>
      <c r="D298" s="122"/>
      <c r="E298" s="122"/>
      <c r="F298" s="123"/>
      <c r="G298" s="56" t="s">
        <v>670</v>
      </c>
      <c r="H298" s="42">
        <v>7</v>
      </c>
      <c r="I298" s="43">
        <v>1</v>
      </c>
      <c r="J298" s="44">
        <f t="shared" si="109"/>
        <v>7</v>
      </c>
      <c r="K298" s="43">
        <v>8.3000000000000004E-2</v>
      </c>
      <c r="L298" s="45">
        <f t="shared" si="110"/>
        <v>0.58100000000000007</v>
      </c>
      <c r="M298" s="46"/>
      <c r="N298" s="47"/>
      <c r="O298" s="77">
        <f t="shared" si="111"/>
        <v>0</v>
      </c>
      <c r="P298" s="49"/>
      <c r="Q298" s="49"/>
      <c r="R298" s="49"/>
      <c r="S298" s="49"/>
      <c r="T298" s="49"/>
      <c r="U298" s="49"/>
      <c r="V298" s="50"/>
      <c r="W298" s="49"/>
      <c r="X298" s="49"/>
      <c r="Y298" s="49"/>
      <c r="Z298" s="49"/>
      <c r="AA298" s="49"/>
      <c r="AB298" s="49"/>
    </row>
    <row r="299" spans="1:28" s="51" customFormat="1" ht="54.75" customHeight="1" x14ac:dyDescent="0.2">
      <c r="A299" s="55" t="s">
        <v>198</v>
      </c>
      <c r="B299" s="121" t="s">
        <v>199</v>
      </c>
      <c r="C299" s="122"/>
      <c r="D299" s="122"/>
      <c r="E299" s="122"/>
      <c r="F299" s="123"/>
      <c r="G299" s="56" t="s">
        <v>671</v>
      </c>
      <c r="H299" s="42">
        <v>7</v>
      </c>
      <c r="I299" s="43">
        <v>1</v>
      </c>
      <c r="J299" s="44">
        <f>SUM(H299*I299)</f>
        <v>7</v>
      </c>
      <c r="K299" s="43">
        <v>0.25</v>
      </c>
      <c r="L299" s="45">
        <f>SUM(J299*K299)</f>
        <v>1.75</v>
      </c>
      <c r="M299" s="46"/>
      <c r="N299" s="47"/>
      <c r="O299" s="77">
        <f>SUM(M299*N299)</f>
        <v>0</v>
      </c>
      <c r="P299" s="49"/>
      <c r="Q299" s="49"/>
      <c r="R299" s="49"/>
      <c r="S299" s="49"/>
      <c r="T299" s="49"/>
      <c r="U299" s="49"/>
      <c r="V299" s="50"/>
      <c r="W299" s="49"/>
      <c r="X299" s="49"/>
      <c r="Y299" s="49"/>
      <c r="Z299" s="49"/>
      <c r="AA299" s="49"/>
      <c r="AB299" s="49"/>
    </row>
    <row r="300" spans="1:28" s="51" customFormat="1" ht="19.5" customHeight="1" thickBot="1" x14ac:dyDescent="0.25">
      <c r="A300" s="67"/>
      <c r="B300" s="124" t="s">
        <v>215</v>
      </c>
      <c r="C300" s="125"/>
      <c r="D300" s="125"/>
      <c r="E300" s="125"/>
      <c r="F300" s="126"/>
      <c r="G300" s="68"/>
      <c r="H300" s="69"/>
      <c r="I300" s="96"/>
      <c r="J300" s="70">
        <f>SUM(J293:J299)</f>
        <v>5757.5</v>
      </c>
      <c r="K300" s="96"/>
      <c r="L300" s="70">
        <f>SUM(L293:L299)</f>
        <v>2854.4845000000005</v>
      </c>
      <c r="M300" s="70">
        <f>SUM(M293:M299)</f>
        <v>0</v>
      </c>
      <c r="N300" s="70"/>
      <c r="O300" s="70">
        <f>SUM(O291:O297)</f>
        <v>0</v>
      </c>
      <c r="P300" s="49"/>
      <c r="Q300" s="49"/>
      <c r="R300" s="49"/>
      <c r="S300" s="49"/>
      <c r="T300" s="49"/>
      <c r="U300" s="49"/>
      <c r="V300" s="50"/>
      <c r="W300" s="49"/>
      <c r="X300" s="49"/>
      <c r="Y300" s="49"/>
      <c r="Z300" s="49"/>
      <c r="AA300" s="49"/>
      <c r="AB300" s="49"/>
    </row>
    <row r="301" spans="1:28" s="51" customFormat="1" ht="41.25" customHeight="1" x14ac:dyDescent="0.2">
      <c r="A301" s="55" t="s">
        <v>200</v>
      </c>
      <c r="B301" s="121" t="s">
        <v>201</v>
      </c>
      <c r="C301" s="122"/>
      <c r="D301" s="122"/>
      <c r="E301" s="122"/>
      <c r="F301" s="123"/>
      <c r="G301" s="56" t="s">
        <v>672</v>
      </c>
      <c r="H301" s="42">
        <v>7</v>
      </c>
      <c r="I301" s="43">
        <v>1</v>
      </c>
      <c r="J301" s="44">
        <f t="shared" si="109"/>
        <v>7</v>
      </c>
      <c r="K301" s="43">
        <v>0.25</v>
      </c>
      <c r="L301" s="45">
        <f t="shared" si="110"/>
        <v>1.75</v>
      </c>
      <c r="M301" s="46"/>
      <c r="N301" s="47"/>
      <c r="O301" s="77">
        <f t="shared" si="111"/>
        <v>0</v>
      </c>
      <c r="P301" s="49"/>
      <c r="Q301" s="49"/>
      <c r="R301" s="49"/>
      <c r="S301" s="49"/>
      <c r="T301" s="49"/>
      <c r="U301" s="49"/>
      <c r="V301" s="50"/>
      <c r="W301" s="49"/>
      <c r="X301" s="49"/>
      <c r="Y301" s="49"/>
      <c r="Z301" s="49"/>
      <c r="AA301" s="49"/>
      <c r="AB301" s="49"/>
    </row>
    <row r="302" spans="1:28" s="51" customFormat="1" ht="41.25" customHeight="1" x14ac:dyDescent="0.2">
      <c r="A302" s="55" t="s">
        <v>202</v>
      </c>
      <c r="B302" s="121" t="s">
        <v>203</v>
      </c>
      <c r="C302" s="122"/>
      <c r="D302" s="122"/>
      <c r="E302" s="122"/>
      <c r="F302" s="123"/>
      <c r="G302" s="56" t="s">
        <v>673</v>
      </c>
      <c r="H302" s="42">
        <v>63</v>
      </c>
      <c r="I302" s="43">
        <v>7.34</v>
      </c>
      <c r="J302" s="44">
        <f t="shared" si="109"/>
        <v>462.42</v>
      </c>
      <c r="K302" s="43">
        <v>8.3000000000000004E-2</v>
      </c>
      <c r="L302" s="45">
        <f t="shared" si="110"/>
        <v>38.380860000000006</v>
      </c>
      <c r="M302" s="46"/>
      <c r="N302" s="47"/>
      <c r="O302" s="77">
        <f t="shared" si="111"/>
        <v>0</v>
      </c>
      <c r="P302" s="49"/>
      <c r="Q302" s="49"/>
      <c r="R302" s="49"/>
      <c r="S302" s="49"/>
      <c r="T302" s="49"/>
      <c r="U302" s="49"/>
      <c r="V302" s="50"/>
      <c r="W302" s="49"/>
      <c r="X302" s="49"/>
      <c r="Y302" s="49"/>
      <c r="Z302" s="49"/>
      <c r="AA302" s="49"/>
      <c r="AB302" s="49"/>
    </row>
    <row r="303" spans="1:28" s="51" customFormat="1" ht="41.25" customHeight="1" x14ac:dyDescent="0.2">
      <c r="A303" s="55" t="s">
        <v>204</v>
      </c>
      <c r="B303" s="121" t="s">
        <v>726</v>
      </c>
      <c r="C303" s="122"/>
      <c r="D303" s="122"/>
      <c r="E303" s="122"/>
      <c r="F303" s="123"/>
      <c r="G303" s="56" t="s">
        <v>674</v>
      </c>
      <c r="H303" s="42">
        <v>63</v>
      </c>
      <c r="I303" s="43">
        <v>6</v>
      </c>
      <c r="J303" s="44">
        <f t="shared" si="109"/>
        <v>378</v>
      </c>
      <c r="K303" s="43">
        <v>0.16700000000000001</v>
      </c>
      <c r="L303" s="45">
        <f t="shared" si="110"/>
        <v>63.126000000000005</v>
      </c>
      <c r="M303" s="46"/>
      <c r="N303" s="47"/>
      <c r="O303" s="77">
        <f t="shared" si="111"/>
        <v>0</v>
      </c>
      <c r="P303" s="49"/>
      <c r="Q303" s="49"/>
      <c r="R303" s="49"/>
      <c r="S303" s="49"/>
      <c r="T303" s="49"/>
      <c r="U303" s="49"/>
      <c r="V303" s="50"/>
      <c r="W303" s="49"/>
      <c r="X303" s="49"/>
      <c r="Y303" s="49"/>
      <c r="Z303" s="49"/>
      <c r="AA303" s="49"/>
      <c r="AB303" s="49"/>
    </row>
    <row r="304" spans="1:28" s="51" customFormat="1" ht="41.25" customHeight="1" x14ac:dyDescent="0.2">
      <c r="A304" s="55" t="s">
        <v>205</v>
      </c>
      <c r="B304" s="121" t="s">
        <v>206</v>
      </c>
      <c r="C304" s="122"/>
      <c r="D304" s="122"/>
      <c r="E304" s="122"/>
      <c r="F304" s="123"/>
      <c r="G304" s="56" t="s">
        <v>675</v>
      </c>
      <c r="H304" s="42">
        <v>63</v>
      </c>
      <c r="I304" s="43">
        <v>12</v>
      </c>
      <c r="J304" s="44">
        <f t="shared" si="109"/>
        <v>756</v>
      </c>
      <c r="K304" s="43">
        <v>0.16700000000000001</v>
      </c>
      <c r="L304" s="45">
        <f t="shared" si="110"/>
        <v>126.25200000000001</v>
      </c>
      <c r="M304" s="46"/>
      <c r="N304" s="47"/>
      <c r="O304" s="77">
        <f t="shared" si="111"/>
        <v>0</v>
      </c>
      <c r="P304" s="49"/>
      <c r="Q304" s="49"/>
      <c r="R304" s="49"/>
      <c r="S304" s="49"/>
      <c r="T304" s="49"/>
      <c r="U304" s="49"/>
      <c r="V304" s="50"/>
      <c r="W304" s="49"/>
      <c r="X304" s="49"/>
      <c r="Y304" s="49"/>
      <c r="Z304" s="49"/>
      <c r="AA304" s="49"/>
      <c r="AB304" s="49"/>
    </row>
    <row r="305" spans="1:28" s="51" customFormat="1" ht="41.25" customHeight="1" x14ac:dyDescent="0.2">
      <c r="A305" s="55" t="s">
        <v>207</v>
      </c>
      <c r="B305" s="121" t="s">
        <v>727</v>
      </c>
      <c r="C305" s="122"/>
      <c r="D305" s="122"/>
      <c r="E305" s="122"/>
      <c r="F305" s="123"/>
      <c r="G305" s="56" t="s">
        <v>676</v>
      </c>
      <c r="H305" s="42">
        <v>63</v>
      </c>
      <c r="I305" s="43">
        <v>1</v>
      </c>
      <c r="J305" s="44">
        <f t="shared" si="109"/>
        <v>63</v>
      </c>
      <c r="K305" s="43">
        <v>8.3000000000000004E-2</v>
      </c>
      <c r="L305" s="45">
        <f t="shared" si="110"/>
        <v>5.2290000000000001</v>
      </c>
      <c r="M305" s="46"/>
      <c r="N305" s="47"/>
      <c r="O305" s="77">
        <f t="shared" si="111"/>
        <v>0</v>
      </c>
      <c r="P305" s="49"/>
      <c r="Q305" s="49"/>
      <c r="R305" s="49"/>
      <c r="S305" s="49"/>
      <c r="T305" s="49"/>
      <c r="U305" s="49"/>
      <c r="V305" s="50"/>
      <c r="W305" s="49"/>
      <c r="X305" s="49"/>
      <c r="Y305" s="49"/>
      <c r="Z305" s="49"/>
      <c r="AA305" s="49"/>
      <c r="AB305" s="49"/>
    </row>
    <row r="306" spans="1:28" s="51" customFormat="1" ht="41.25" customHeight="1" x14ac:dyDescent="0.2">
      <c r="A306" s="55" t="s">
        <v>680</v>
      </c>
      <c r="B306" s="121" t="s">
        <v>679</v>
      </c>
      <c r="C306" s="127"/>
      <c r="D306" s="127"/>
      <c r="E306" s="127"/>
      <c r="F306" s="128"/>
      <c r="G306" s="56" t="s">
        <v>677</v>
      </c>
      <c r="H306" s="42">
        <v>63</v>
      </c>
      <c r="I306" s="43">
        <v>4</v>
      </c>
      <c r="J306" s="44">
        <f>SUM(H306*I306)</f>
        <v>252</v>
      </c>
      <c r="K306" s="43">
        <v>8.3000000000000004E-2</v>
      </c>
      <c r="L306" s="45">
        <f>SUM(J306*K306)</f>
        <v>20.916</v>
      </c>
      <c r="M306" s="46"/>
      <c r="N306" s="47"/>
      <c r="O306" s="77">
        <f>SUM(M306*N306)</f>
        <v>0</v>
      </c>
      <c r="P306" s="49"/>
      <c r="Q306" s="49"/>
      <c r="R306" s="49"/>
      <c r="S306" s="49"/>
      <c r="T306" s="49"/>
      <c r="U306" s="49"/>
      <c r="V306" s="50"/>
      <c r="W306" s="49"/>
      <c r="X306" s="49"/>
      <c r="Y306" s="49"/>
      <c r="Z306" s="49"/>
      <c r="AA306" s="49"/>
      <c r="AB306" s="49"/>
    </row>
    <row r="307" spans="1:28" s="51" customFormat="1" ht="51" customHeight="1" x14ac:dyDescent="0.2">
      <c r="A307" s="55" t="s">
        <v>208</v>
      </c>
      <c r="B307" s="121" t="s">
        <v>209</v>
      </c>
      <c r="C307" s="122"/>
      <c r="D307" s="122"/>
      <c r="E307" s="122"/>
      <c r="F307" s="123"/>
      <c r="G307" s="56" t="s">
        <v>678</v>
      </c>
      <c r="H307" s="42">
        <v>63</v>
      </c>
      <c r="I307" s="43">
        <v>5</v>
      </c>
      <c r="J307" s="44">
        <f>SUM(H307*I307)</f>
        <v>315</v>
      </c>
      <c r="K307" s="43">
        <v>0.16700000000000001</v>
      </c>
      <c r="L307" s="45">
        <f>SUM(J307*K307)</f>
        <v>52.605000000000004</v>
      </c>
      <c r="M307" s="46"/>
      <c r="N307" s="47"/>
      <c r="O307" s="77">
        <f>SUM(M307*N307)</f>
        <v>0</v>
      </c>
      <c r="P307" s="49"/>
      <c r="Q307" s="49"/>
      <c r="R307" s="49"/>
      <c r="S307" s="49"/>
      <c r="T307" s="49"/>
      <c r="U307" s="49"/>
      <c r="V307" s="50"/>
      <c r="W307" s="49"/>
      <c r="X307" s="49"/>
      <c r="Y307" s="49"/>
      <c r="Z307" s="49"/>
      <c r="AA307" s="49"/>
      <c r="AB307" s="49"/>
    </row>
    <row r="308" spans="1:28" s="51" customFormat="1" ht="19.5" customHeight="1" thickBot="1" x14ac:dyDescent="0.25">
      <c r="A308" s="67"/>
      <c r="B308" s="124" t="s">
        <v>215</v>
      </c>
      <c r="C308" s="125"/>
      <c r="D308" s="125"/>
      <c r="E308" s="125"/>
      <c r="F308" s="126"/>
      <c r="G308" s="68"/>
      <c r="H308" s="69"/>
      <c r="I308" s="96"/>
      <c r="J308" s="70">
        <f>SUM(J301:J307)</f>
        <v>2233.42</v>
      </c>
      <c r="K308" s="96"/>
      <c r="L308" s="70">
        <f>SUM(L301:L307)</f>
        <v>308.25886000000003</v>
      </c>
      <c r="M308" s="70">
        <f>SUM(M301:M307)</f>
        <v>0</v>
      </c>
      <c r="N308" s="70"/>
      <c r="O308" s="70">
        <f>SUM(O298:O304)</f>
        <v>0</v>
      </c>
      <c r="P308" s="49"/>
      <c r="Q308" s="49"/>
      <c r="R308" s="49"/>
      <c r="S308" s="49"/>
      <c r="T308" s="49"/>
      <c r="U308" s="49"/>
      <c r="V308" s="50"/>
      <c r="W308" s="49"/>
      <c r="X308" s="49"/>
      <c r="Y308" s="49"/>
      <c r="Z308" s="49"/>
      <c r="AA308" s="49"/>
      <c r="AB308" s="49"/>
    </row>
    <row r="309" spans="1:28" s="51" customFormat="1" ht="31.5" customHeight="1" x14ac:dyDescent="0.2">
      <c r="A309" s="55"/>
      <c r="B309" s="132" t="s">
        <v>681</v>
      </c>
      <c r="C309" s="127"/>
      <c r="D309" s="127"/>
      <c r="E309" s="127"/>
      <c r="F309" s="128"/>
      <c r="G309" s="56"/>
      <c r="H309" s="42"/>
      <c r="I309" s="43"/>
      <c r="J309" s="44"/>
      <c r="K309" s="43"/>
      <c r="L309" s="45"/>
      <c r="M309" s="46"/>
      <c r="N309" s="47"/>
      <c r="O309" s="77"/>
      <c r="P309" s="49"/>
      <c r="Q309" s="49"/>
      <c r="R309" s="49"/>
      <c r="S309" s="49"/>
      <c r="T309" s="49"/>
      <c r="U309" s="49"/>
      <c r="V309" s="50"/>
      <c r="W309" s="49"/>
      <c r="X309" s="49"/>
      <c r="Y309" s="49"/>
      <c r="Z309" s="49"/>
      <c r="AA309" s="49"/>
      <c r="AB309" s="49"/>
    </row>
    <row r="310" spans="1:28" s="51" customFormat="1" ht="85.5" customHeight="1" x14ac:dyDescent="0.2">
      <c r="A310" s="55" t="s">
        <v>837</v>
      </c>
      <c r="B310" s="121" t="s">
        <v>682</v>
      </c>
      <c r="C310" s="122"/>
      <c r="D310" s="122"/>
      <c r="E310" s="122"/>
      <c r="F310" s="123"/>
      <c r="G310" s="56" t="s">
        <v>901</v>
      </c>
      <c r="H310" s="42">
        <v>36</v>
      </c>
      <c r="I310" s="43">
        <v>30</v>
      </c>
      <c r="J310" s="44">
        <f t="shared" ref="J310:J316" si="112">SUM(H310*I310)</f>
        <v>1080</v>
      </c>
      <c r="K310" s="43">
        <v>0.16700000000000001</v>
      </c>
      <c r="L310" s="45">
        <f t="shared" ref="L310:L316" si="113">SUM(J310*K310)</f>
        <v>180.36</v>
      </c>
      <c r="M310" s="46"/>
      <c r="N310" s="47"/>
      <c r="O310" s="87">
        <f t="shared" ref="O310:O316" si="114">SUM(M310*N310)</f>
        <v>0</v>
      </c>
      <c r="P310" s="49"/>
      <c r="Q310" s="49"/>
      <c r="R310" s="49"/>
      <c r="S310" s="49"/>
      <c r="T310" s="49"/>
      <c r="U310" s="49"/>
      <c r="V310" s="50"/>
      <c r="W310" s="49"/>
      <c r="X310" s="49"/>
      <c r="Y310" s="49"/>
      <c r="Z310" s="49"/>
      <c r="AA310" s="49"/>
      <c r="AB310" s="49"/>
    </row>
    <row r="311" spans="1:28" s="51" customFormat="1" ht="86.25" customHeight="1" x14ac:dyDescent="0.2">
      <c r="A311" s="55" t="s">
        <v>837</v>
      </c>
      <c r="B311" s="121" t="s">
        <v>88</v>
      </c>
      <c r="C311" s="122"/>
      <c r="D311" s="122"/>
      <c r="E311" s="122"/>
      <c r="F311" s="123"/>
      <c r="G311" s="56" t="s">
        <v>902</v>
      </c>
      <c r="H311" s="42">
        <v>88</v>
      </c>
      <c r="I311" s="43">
        <v>40</v>
      </c>
      <c r="J311" s="44">
        <f t="shared" si="112"/>
        <v>3520</v>
      </c>
      <c r="K311" s="43">
        <v>0.16700000000000001</v>
      </c>
      <c r="L311" s="45">
        <f t="shared" si="113"/>
        <v>587.84</v>
      </c>
      <c r="M311" s="46"/>
      <c r="N311" s="47"/>
      <c r="O311" s="87">
        <f t="shared" si="114"/>
        <v>0</v>
      </c>
      <c r="P311" s="49"/>
      <c r="Q311" s="49"/>
      <c r="R311" s="49"/>
      <c r="S311" s="49"/>
      <c r="T311" s="49"/>
      <c r="U311" s="49"/>
      <c r="V311" s="50"/>
      <c r="W311" s="49"/>
      <c r="X311" s="49"/>
      <c r="Y311" s="49"/>
      <c r="Z311" s="49"/>
      <c r="AA311" s="49"/>
      <c r="AB311" s="49"/>
    </row>
    <row r="312" spans="1:28" s="51" customFormat="1" ht="63.75" customHeight="1" x14ac:dyDescent="0.2">
      <c r="A312" s="55" t="s">
        <v>89</v>
      </c>
      <c r="B312" s="121" t="s">
        <v>90</v>
      </c>
      <c r="C312" s="122"/>
      <c r="D312" s="122"/>
      <c r="E312" s="122"/>
      <c r="F312" s="123"/>
      <c r="G312" s="56" t="s">
        <v>903</v>
      </c>
      <c r="H312" s="42">
        <v>36</v>
      </c>
      <c r="I312" s="43">
        <v>1</v>
      </c>
      <c r="J312" s="44">
        <f t="shared" si="112"/>
        <v>36</v>
      </c>
      <c r="K312" s="43">
        <v>8.3000000000000004E-2</v>
      </c>
      <c r="L312" s="45">
        <f t="shared" si="113"/>
        <v>2.988</v>
      </c>
      <c r="M312" s="46"/>
      <c r="N312" s="47"/>
      <c r="O312" s="87">
        <f t="shared" si="114"/>
        <v>0</v>
      </c>
      <c r="P312" s="49"/>
      <c r="Q312" s="49"/>
      <c r="R312" s="49"/>
      <c r="S312" s="49"/>
      <c r="T312" s="49"/>
      <c r="U312" s="49"/>
      <c r="V312" s="50"/>
      <c r="W312" s="49"/>
      <c r="X312" s="49"/>
      <c r="Y312" s="49"/>
      <c r="Z312" s="49"/>
      <c r="AA312" s="49"/>
      <c r="AB312" s="49"/>
    </row>
    <row r="313" spans="1:28" s="51" customFormat="1" ht="19.5" customHeight="1" thickBot="1" x14ac:dyDescent="0.25">
      <c r="A313" s="67"/>
      <c r="B313" s="124" t="s">
        <v>215</v>
      </c>
      <c r="C313" s="125"/>
      <c r="D313" s="125"/>
      <c r="E313" s="125"/>
      <c r="F313" s="126"/>
      <c r="G313" s="68"/>
      <c r="H313" s="69"/>
      <c r="I313" s="96"/>
      <c r="J313" s="70">
        <f>SUM(J309:J312)</f>
        <v>4636</v>
      </c>
      <c r="K313" s="96"/>
      <c r="L313" s="70">
        <f>SUM(L309:L312)</f>
        <v>771.1880000000001</v>
      </c>
      <c r="M313" s="70">
        <f>SUM(M309:M312)</f>
        <v>0</v>
      </c>
      <c r="N313" s="70"/>
      <c r="O313" s="70">
        <f>SUM(O305:O310)</f>
        <v>0</v>
      </c>
      <c r="P313" s="49"/>
      <c r="Q313" s="49"/>
      <c r="R313" s="49"/>
      <c r="S313" s="49"/>
      <c r="T313" s="49"/>
      <c r="U313" s="49"/>
      <c r="V313" s="50"/>
      <c r="W313" s="49"/>
      <c r="X313" s="49"/>
      <c r="Y313" s="49"/>
      <c r="Z313" s="49"/>
      <c r="AA313" s="49"/>
      <c r="AB313" s="49"/>
    </row>
    <row r="314" spans="1:28" s="51" customFormat="1" ht="50.25" customHeight="1" x14ac:dyDescent="0.2">
      <c r="A314" s="55" t="s">
        <v>89</v>
      </c>
      <c r="B314" s="121" t="s">
        <v>91</v>
      </c>
      <c r="C314" s="122"/>
      <c r="D314" s="122"/>
      <c r="E314" s="122"/>
      <c r="F314" s="123"/>
      <c r="G314" s="56" t="s">
        <v>904</v>
      </c>
      <c r="H314" s="42">
        <v>88</v>
      </c>
      <c r="I314" s="43">
        <v>1</v>
      </c>
      <c r="J314" s="44">
        <f t="shared" si="112"/>
        <v>88</v>
      </c>
      <c r="K314" s="43">
        <v>8.3000000000000004E-2</v>
      </c>
      <c r="L314" s="45">
        <f t="shared" si="113"/>
        <v>7.3040000000000003</v>
      </c>
      <c r="M314" s="46"/>
      <c r="N314" s="47"/>
      <c r="O314" s="87">
        <f t="shared" si="114"/>
        <v>0</v>
      </c>
      <c r="P314" s="49"/>
      <c r="Q314" s="49"/>
      <c r="R314" s="49"/>
      <c r="S314" s="49"/>
      <c r="T314" s="49"/>
      <c r="U314" s="49"/>
      <c r="V314" s="50"/>
      <c r="W314" s="49"/>
      <c r="X314" s="49"/>
      <c r="Y314" s="49"/>
      <c r="Z314" s="49"/>
      <c r="AA314" s="49"/>
      <c r="AB314" s="49"/>
    </row>
    <row r="315" spans="1:28" s="51" customFormat="1" ht="55.5" customHeight="1" x14ac:dyDescent="0.2">
      <c r="A315" s="55" t="s">
        <v>89</v>
      </c>
      <c r="B315" s="121" t="s">
        <v>92</v>
      </c>
      <c r="C315" s="122"/>
      <c r="D315" s="122"/>
      <c r="E315" s="122"/>
      <c r="F315" s="123"/>
      <c r="G315" s="56" t="s">
        <v>905</v>
      </c>
      <c r="H315" s="42">
        <v>36</v>
      </c>
      <c r="I315" s="43">
        <v>1</v>
      </c>
      <c r="J315" s="44">
        <f t="shared" si="112"/>
        <v>36</v>
      </c>
      <c r="K315" s="43">
        <v>8.3000000000000004E-2</v>
      </c>
      <c r="L315" s="45">
        <f t="shared" si="113"/>
        <v>2.988</v>
      </c>
      <c r="M315" s="46"/>
      <c r="N315" s="47"/>
      <c r="O315" s="87">
        <f t="shared" si="114"/>
        <v>0</v>
      </c>
      <c r="P315" s="49"/>
      <c r="Q315" s="49"/>
      <c r="R315" s="49"/>
      <c r="S315" s="49"/>
      <c r="T315" s="49"/>
      <c r="U315" s="49"/>
      <c r="V315" s="50"/>
      <c r="W315" s="49"/>
      <c r="X315" s="49"/>
      <c r="Y315" s="49"/>
      <c r="Z315" s="49"/>
      <c r="AA315" s="49"/>
      <c r="AB315" s="49"/>
    </row>
    <row r="316" spans="1:28" s="51" customFormat="1" ht="58.5" customHeight="1" x14ac:dyDescent="0.2">
      <c r="A316" s="55" t="s">
        <v>89</v>
      </c>
      <c r="B316" s="121" t="s">
        <v>93</v>
      </c>
      <c r="C316" s="122"/>
      <c r="D316" s="122"/>
      <c r="E316" s="122"/>
      <c r="F316" s="123"/>
      <c r="G316" s="56" t="s">
        <v>906</v>
      </c>
      <c r="H316" s="42">
        <v>88</v>
      </c>
      <c r="I316" s="43">
        <v>1</v>
      </c>
      <c r="J316" s="44">
        <f t="shared" si="112"/>
        <v>88</v>
      </c>
      <c r="K316" s="43">
        <v>8.3000000000000004E-2</v>
      </c>
      <c r="L316" s="45">
        <f t="shared" si="113"/>
        <v>7.3040000000000003</v>
      </c>
      <c r="M316" s="46"/>
      <c r="N316" s="47"/>
      <c r="O316" s="87">
        <f t="shared" si="114"/>
        <v>0</v>
      </c>
      <c r="P316" s="49"/>
      <c r="Q316" s="49"/>
      <c r="R316" s="49"/>
      <c r="S316" s="49"/>
      <c r="T316" s="49"/>
      <c r="U316" s="49"/>
      <c r="V316" s="50"/>
      <c r="W316" s="49"/>
      <c r="X316" s="49"/>
      <c r="Y316" s="49"/>
      <c r="Z316" s="49"/>
      <c r="AA316" s="49"/>
      <c r="AB316" s="49"/>
    </row>
    <row r="317" spans="1:28" s="51" customFormat="1" ht="54.75" customHeight="1" x14ac:dyDescent="0.2">
      <c r="A317" s="55" t="s">
        <v>94</v>
      </c>
      <c r="B317" s="121" t="s">
        <v>683</v>
      </c>
      <c r="C317" s="127"/>
      <c r="D317" s="127"/>
      <c r="E317" s="127"/>
      <c r="F317" s="128"/>
      <c r="G317" s="56" t="s">
        <v>907</v>
      </c>
      <c r="H317" s="42">
        <v>36</v>
      </c>
      <c r="I317" s="43">
        <v>1</v>
      </c>
      <c r="J317" s="44">
        <f t="shared" ref="J317:J327" si="115">SUM(H317*I317)</f>
        <v>36</v>
      </c>
      <c r="K317" s="43">
        <v>8.3000000000000004E-2</v>
      </c>
      <c r="L317" s="45">
        <f t="shared" ref="L317:L327" si="116">SUM(J317*K317)</f>
        <v>2.988</v>
      </c>
      <c r="M317" s="46"/>
      <c r="N317" s="47"/>
      <c r="O317" s="87">
        <f t="shared" ref="O317:O327" si="117">SUM(M317*N317)</f>
        <v>0</v>
      </c>
      <c r="P317" s="49"/>
      <c r="Q317" s="49"/>
      <c r="R317" s="49"/>
      <c r="S317" s="49"/>
      <c r="T317" s="49"/>
      <c r="U317" s="49"/>
      <c r="V317" s="50"/>
      <c r="W317" s="49"/>
      <c r="X317" s="49"/>
      <c r="Y317" s="49"/>
      <c r="Z317" s="49"/>
      <c r="AA317" s="49"/>
      <c r="AB317" s="49"/>
    </row>
    <row r="318" spans="1:28" s="51" customFormat="1" ht="57.75" customHeight="1" x14ac:dyDescent="0.2">
      <c r="A318" s="55" t="s">
        <v>94</v>
      </c>
      <c r="B318" s="121" t="s">
        <v>95</v>
      </c>
      <c r="C318" s="122"/>
      <c r="D318" s="122"/>
      <c r="E318" s="122"/>
      <c r="F318" s="123"/>
      <c r="G318" s="56" t="s">
        <v>908</v>
      </c>
      <c r="H318" s="42">
        <v>88</v>
      </c>
      <c r="I318" s="43">
        <v>1</v>
      </c>
      <c r="J318" s="44">
        <f t="shared" si="115"/>
        <v>88</v>
      </c>
      <c r="K318" s="43">
        <v>8.3000000000000004E-2</v>
      </c>
      <c r="L318" s="45">
        <f t="shared" si="116"/>
        <v>7.3040000000000003</v>
      </c>
      <c r="M318" s="46"/>
      <c r="N318" s="47"/>
      <c r="O318" s="87">
        <f t="shared" si="117"/>
        <v>0</v>
      </c>
      <c r="P318" s="49"/>
      <c r="Q318" s="49"/>
      <c r="R318" s="49"/>
      <c r="S318" s="49"/>
      <c r="T318" s="49"/>
      <c r="U318" s="49"/>
      <c r="V318" s="50"/>
      <c r="W318" s="49"/>
      <c r="X318" s="49"/>
      <c r="Y318" s="49"/>
      <c r="Z318" s="49"/>
      <c r="AA318" s="49"/>
      <c r="AB318" s="49"/>
    </row>
    <row r="319" spans="1:28" s="51" customFormat="1" ht="19.5" customHeight="1" thickBot="1" x14ac:dyDescent="0.25">
      <c r="A319" s="67"/>
      <c r="B319" s="124" t="s">
        <v>215</v>
      </c>
      <c r="C319" s="125"/>
      <c r="D319" s="125"/>
      <c r="E319" s="125"/>
      <c r="F319" s="126"/>
      <c r="G319" s="68"/>
      <c r="H319" s="69"/>
      <c r="I319" s="96"/>
      <c r="J319" s="70">
        <f>SUM(J314:J318)</f>
        <v>336</v>
      </c>
      <c r="K319" s="96"/>
      <c r="L319" s="70">
        <f>SUM(L314:L318)</f>
        <v>27.887999999999998</v>
      </c>
      <c r="M319" s="70">
        <f>SUM(M314:M318)</f>
        <v>0</v>
      </c>
      <c r="N319" s="70"/>
      <c r="O319" s="70">
        <f>SUM(O311:O315)</f>
        <v>0</v>
      </c>
      <c r="P319" s="49"/>
      <c r="Q319" s="49"/>
      <c r="R319" s="49"/>
      <c r="S319" s="49"/>
      <c r="T319" s="49"/>
      <c r="U319" s="49"/>
      <c r="V319" s="50"/>
      <c r="W319" s="49"/>
      <c r="X319" s="49"/>
      <c r="Y319" s="49"/>
      <c r="Z319" s="49"/>
      <c r="AA319" s="49"/>
      <c r="AB319" s="49"/>
    </row>
    <row r="320" spans="1:28" s="51" customFormat="1" ht="51.75" customHeight="1" x14ac:dyDescent="0.2">
      <c r="A320" s="55" t="s">
        <v>96</v>
      </c>
      <c r="B320" s="121" t="s">
        <v>71</v>
      </c>
      <c r="C320" s="122"/>
      <c r="D320" s="122"/>
      <c r="E320" s="122"/>
      <c r="F320" s="123"/>
      <c r="G320" s="56" t="s">
        <v>97</v>
      </c>
      <c r="H320" s="42">
        <v>75</v>
      </c>
      <c r="I320" s="43">
        <v>2</v>
      </c>
      <c r="J320" s="44">
        <f t="shared" si="115"/>
        <v>150</v>
      </c>
      <c r="K320" s="43">
        <v>0.33</v>
      </c>
      <c r="L320" s="45">
        <f t="shared" si="116"/>
        <v>49.5</v>
      </c>
      <c r="M320" s="46"/>
      <c r="N320" s="47"/>
      <c r="O320" s="87">
        <f t="shared" si="117"/>
        <v>0</v>
      </c>
      <c r="P320" s="49"/>
      <c r="Q320" s="49"/>
      <c r="R320" s="49"/>
      <c r="S320" s="49"/>
      <c r="T320" s="49"/>
      <c r="U320" s="49"/>
      <c r="V320" s="50"/>
      <c r="W320" s="49"/>
      <c r="X320" s="49"/>
      <c r="Y320" s="49"/>
      <c r="Z320" s="49"/>
      <c r="AA320" s="49"/>
      <c r="AB320" s="49"/>
    </row>
    <row r="321" spans="1:28" s="51" customFormat="1" ht="48" customHeight="1" x14ac:dyDescent="0.2">
      <c r="A321" s="55" t="s">
        <v>98</v>
      </c>
      <c r="B321" s="121" t="s">
        <v>72</v>
      </c>
      <c r="C321" s="122"/>
      <c r="D321" s="122"/>
      <c r="E321" s="122"/>
      <c r="F321" s="123"/>
      <c r="G321" s="56" t="s">
        <v>97</v>
      </c>
      <c r="H321" s="42">
        <v>175</v>
      </c>
      <c r="I321" s="43">
        <v>2</v>
      </c>
      <c r="J321" s="44">
        <f t="shared" si="115"/>
        <v>350</v>
      </c>
      <c r="K321" s="43">
        <v>0.33</v>
      </c>
      <c r="L321" s="45">
        <f t="shared" si="116"/>
        <v>115.5</v>
      </c>
      <c r="M321" s="46"/>
      <c r="N321" s="47"/>
      <c r="O321" s="87">
        <f t="shared" si="117"/>
        <v>0</v>
      </c>
      <c r="P321" s="49"/>
      <c r="Q321" s="49"/>
      <c r="R321" s="49"/>
      <c r="S321" s="49"/>
      <c r="T321" s="49"/>
      <c r="U321" s="49"/>
      <c r="V321" s="50"/>
      <c r="W321" s="49"/>
      <c r="X321" s="49"/>
      <c r="Y321" s="49"/>
      <c r="Z321" s="49"/>
      <c r="AA321" s="49"/>
      <c r="AB321" s="49"/>
    </row>
    <row r="322" spans="1:28" s="51" customFormat="1" ht="44.25" customHeight="1" x14ac:dyDescent="0.2">
      <c r="A322" s="55" t="s">
        <v>99</v>
      </c>
      <c r="B322" s="121" t="s">
        <v>100</v>
      </c>
      <c r="C322" s="122"/>
      <c r="D322" s="122"/>
      <c r="E322" s="122"/>
      <c r="F322" s="123"/>
      <c r="G322" s="56" t="s">
        <v>101</v>
      </c>
      <c r="H322" s="42">
        <v>20</v>
      </c>
      <c r="I322" s="43">
        <v>1</v>
      </c>
      <c r="J322" s="44">
        <f t="shared" si="115"/>
        <v>20</v>
      </c>
      <c r="K322" s="43">
        <v>8.3000000000000004E-2</v>
      </c>
      <c r="L322" s="45">
        <f t="shared" si="116"/>
        <v>1.6600000000000001</v>
      </c>
      <c r="M322" s="46"/>
      <c r="N322" s="47"/>
      <c r="O322" s="87">
        <f t="shared" si="117"/>
        <v>0</v>
      </c>
      <c r="P322" s="49"/>
      <c r="Q322" s="49"/>
      <c r="R322" s="49"/>
      <c r="S322" s="49"/>
      <c r="T322" s="49"/>
      <c r="U322" s="49"/>
      <c r="V322" s="50"/>
      <c r="W322" s="49"/>
      <c r="X322" s="49"/>
      <c r="Y322" s="49"/>
      <c r="Z322" s="49"/>
      <c r="AA322" s="49"/>
      <c r="AB322" s="49"/>
    </row>
    <row r="323" spans="1:28" s="51" customFormat="1" ht="32.25" customHeight="1" x14ac:dyDescent="0.2">
      <c r="A323" s="55"/>
      <c r="B323" s="132" t="s">
        <v>685</v>
      </c>
      <c r="C323" s="127"/>
      <c r="D323" s="127"/>
      <c r="E323" s="127"/>
      <c r="F323" s="128"/>
      <c r="G323" s="56"/>
      <c r="H323" s="42"/>
      <c r="I323" s="43"/>
      <c r="J323" s="44"/>
      <c r="K323" s="43"/>
      <c r="L323" s="45"/>
      <c r="M323" s="46"/>
      <c r="N323" s="47"/>
      <c r="O323" s="87"/>
      <c r="P323" s="49"/>
      <c r="Q323" s="49"/>
      <c r="R323" s="49"/>
      <c r="S323" s="49"/>
      <c r="T323" s="49"/>
      <c r="U323" s="49"/>
      <c r="V323" s="50"/>
      <c r="W323" s="49"/>
      <c r="X323" s="49"/>
      <c r="Y323" s="49"/>
      <c r="Z323" s="49"/>
      <c r="AA323" s="49"/>
      <c r="AB323" s="49"/>
    </row>
    <row r="324" spans="1:28" s="51" customFormat="1" ht="84" customHeight="1" x14ac:dyDescent="0.2">
      <c r="A324" s="55" t="s">
        <v>729</v>
      </c>
      <c r="B324" s="132" t="s">
        <v>684</v>
      </c>
      <c r="C324" s="127"/>
      <c r="D324" s="127"/>
      <c r="E324" s="127"/>
      <c r="F324" s="128"/>
      <c r="G324" s="56" t="s">
        <v>102</v>
      </c>
      <c r="H324" s="42">
        <v>11</v>
      </c>
      <c r="I324" s="43">
        <v>9</v>
      </c>
      <c r="J324" s="44">
        <f t="shared" si="115"/>
        <v>99</v>
      </c>
      <c r="K324" s="43">
        <v>0.5</v>
      </c>
      <c r="L324" s="45">
        <f t="shared" si="116"/>
        <v>49.5</v>
      </c>
      <c r="M324" s="46"/>
      <c r="N324" s="47"/>
      <c r="O324" s="77">
        <f t="shared" si="117"/>
        <v>0</v>
      </c>
      <c r="P324" s="49"/>
      <c r="Q324" s="49"/>
      <c r="R324" s="49"/>
      <c r="S324" s="49"/>
      <c r="T324" s="49"/>
      <c r="U324" s="49"/>
      <c r="V324" s="50"/>
      <c r="W324" s="49"/>
      <c r="X324" s="49"/>
      <c r="Y324" s="49"/>
      <c r="Z324" s="49"/>
      <c r="AA324" s="49"/>
      <c r="AB324" s="49"/>
    </row>
    <row r="325" spans="1:28" s="51" customFormat="1" ht="18.75" customHeight="1" thickBot="1" x14ac:dyDescent="0.25">
      <c r="A325" s="67"/>
      <c r="B325" s="124" t="s">
        <v>215</v>
      </c>
      <c r="C325" s="125"/>
      <c r="D325" s="125"/>
      <c r="E325" s="125"/>
      <c r="F325" s="126"/>
      <c r="G325" s="68"/>
      <c r="H325" s="69"/>
      <c r="I325" s="96"/>
      <c r="J325" s="70">
        <f>SUM(J320:J324)</f>
        <v>619</v>
      </c>
      <c r="K325" s="96"/>
      <c r="L325" s="70">
        <f>SUM(L320:L324)</f>
        <v>216.16</v>
      </c>
      <c r="M325" s="70">
        <f>SUM(M320:M324)</f>
        <v>0</v>
      </c>
      <c r="N325" s="70"/>
      <c r="O325" s="70">
        <f>SUM(O316:O321)</f>
        <v>0</v>
      </c>
      <c r="P325" s="49"/>
      <c r="Q325" s="49"/>
      <c r="R325" s="49"/>
      <c r="S325" s="49"/>
      <c r="T325" s="49"/>
      <c r="U325" s="49"/>
      <c r="V325" s="50"/>
      <c r="W325" s="49"/>
      <c r="X325" s="49"/>
      <c r="Y325" s="49"/>
      <c r="Z325" s="49"/>
      <c r="AA325" s="49"/>
      <c r="AB325" s="49"/>
    </row>
    <row r="326" spans="1:28" s="51" customFormat="1" ht="85.5" customHeight="1" x14ac:dyDescent="0.2">
      <c r="A326" s="55" t="s">
        <v>728</v>
      </c>
      <c r="B326" s="121" t="s">
        <v>108</v>
      </c>
      <c r="C326" s="122"/>
      <c r="D326" s="122"/>
      <c r="E326" s="122"/>
      <c r="F326" s="123"/>
      <c r="G326" s="56" t="s">
        <v>104</v>
      </c>
      <c r="H326" s="42">
        <v>1</v>
      </c>
      <c r="I326" s="43">
        <v>6</v>
      </c>
      <c r="J326" s="44">
        <f t="shared" si="115"/>
        <v>6</v>
      </c>
      <c r="K326" s="43">
        <v>0.5</v>
      </c>
      <c r="L326" s="45">
        <f t="shared" si="116"/>
        <v>3</v>
      </c>
      <c r="M326" s="46"/>
      <c r="N326" s="47"/>
      <c r="O326" s="77">
        <f t="shared" si="117"/>
        <v>0</v>
      </c>
      <c r="P326" s="49"/>
      <c r="Q326" s="49"/>
      <c r="R326" s="49"/>
      <c r="S326" s="49"/>
      <c r="T326" s="49"/>
      <c r="U326" s="49"/>
      <c r="V326" s="50"/>
      <c r="W326" s="49"/>
      <c r="X326" s="49"/>
      <c r="Y326" s="49"/>
      <c r="Z326" s="49"/>
      <c r="AA326" s="49"/>
      <c r="AB326" s="49"/>
    </row>
    <row r="327" spans="1:28" s="51" customFormat="1" ht="52.5" customHeight="1" x14ac:dyDescent="0.2">
      <c r="A327" s="55" t="s">
        <v>105</v>
      </c>
      <c r="B327" s="121" t="s">
        <v>106</v>
      </c>
      <c r="C327" s="122"/>
      <c r="D327" s="122"/>
      <c r="E327" s="122"/>
      <c r="F327" s="123"/>
      <c r="G327" s="56" t="s">
        <v>107</v>
      </c>
      <c r="H327" s="42">
        <v>11</v>
      </c>
      <c r="I327" s="43">
        <v>1</v>
      </c>
      <c r="J327" s="44">
        <f t="shared" si="115"/>
        <v>11</v>
      </c>
      <c r="K327" s="43">
        <v>0.5</v>
      </c>
      <c r="L327" s="45">
        <f t="shared" si="116"/>
        <v>5.5</v>
      </c>
      <c r="M327" s="46"/>
      <c r="N327" s="47"/>
      <c r="O327" s="77">
        <f t="shared" si="117"/>
        <v>0</v>
      </c>
      <c r="P327" s="49"/>
      <c r="Q327" s="49"/>
      <c r="R327" s="49"/>
      <c r="S327" s="49"/>
      <c r="T327" s="49"/>
      <c r="U327" s="49"/>
      <c r="V327" s="50"/>
      <c r="W327" s="49"/>
      <c r="X327" s="49"/>
      <c r="Y327" s="49"/>
      <c r="Z327" s="49"/>
      <c r="AA327" s="49"/>
      <c r="AB327" s="49"/>
    </row>
    <row r="328" spans="1:28" s="51" customFormat="1" ht="50.25" customHeight="1" x14ac:dyDescent="0.2">
      <c r="A328" s="55" t="s">
        <v>687</v>
      </c>
      <c r="B328" s="142" t="s">
        <v>686</v>
      </c>
      <c r="C328" s="145"/>
      <c r="D328" s="145"/>
      <c r="E328" s="145"/>
      <c r="F328" s="146"/>
      <c r="G328" s="56" t="s">
        <v>109</v>
      </c>
      <c r="H328" s="42">
        <v>2</v>
      </c>
      <c r="I328" s="43">
        <v>13</v>
      </c>
      <c r="J328" s="44">
        <f t="shared" ref="J328:J336" si="118">SUM(H328*I328)</f>
        <v>26</v>
      </c>
      <c r="K328" s="43">
        <v>0.5</v>
      </c>
      <c r="L328" s="45">
        <f t="shared" ref="L328:L336" si="119">SUM(J328*K328)</f>
        <v>13</v>
      </c>
      <c r="M328" s="46"/>
      <c r="N328" s="47"/>
      <c r="O328" s="77">
        <f t="shared" ref="O328:O336" si="120">SUM(M328*N328)</f>
        <v>0</v>
      </c>
      <c r="P328" s="49"/>
      <c r="Q328" s="49"/>
      <c r="R328" s="49"/>
      <c r="S328" s="49"/>
      <c r="T328" s="49"/>
      <c r="U328" s="49"/>
      <c r="V328" s="50"/>
      <c r="W328" s="49"/>
      <c r="X328" s="49"/>
      <c r="Y328" s="49"/>
      <c r="Z328" s="49"/>
      <c r="AA328" s="49"/>
      <c r="AB328" s="49"/>
    </row>
    <row r="329" spans="1:28" s="51" customFormat="1" ht="52.5" customHeight="1" x14ac:dyDescent="0.2">
      <c r="A329" s="55" t="s">
        <v>110</v>
      </c>
      <c r="B329" s="121" t="s">
        <v>111</v>
      </c>
      <c r="C329" s="127"/>
      <c r="D329" s="127"/>
      <c r="E329" s="127"/>
      <c r="F329" s="128"/>
      <c r="G329" s="56" t="s">
        <v>112</v>
      </c>
      <c r="H329" s="42">
        <v>9</v>
      </c>
      <c r="I329" s="43">
        <v>4</v>
      </c>
      <c r="J329" s="44">
        <f t="shared" si="118"/>
        <v>36</v>
      </c>
      <c r="K329" s="43">
        <v>0.5</v>
      </c>
      <c r="L329" s="45">
        <f t="shared" si="119"/>
        <v>18</v>
      </c>
      <c r="M329" s="46"/>
      <c r="N329" s="47"/>
      <c r="O329" s="77">
        <f t="shared" si="120"/>
        <v>0</v>
      </c>
      <c r="P329" s="49"/>
      <c r="Q329" s="49"/>
      <c r="R329" s="49"/>
      <c r="S329" s="49"/>
      <c r="T329" s="49"/>
      <c r="U329" s="49"/>
      <c r="V329" s="50"/>
      <c r="W329" s="49"/>
      <c r="X329" s="49"/>
      <c r="Y329" s="49"/>
      <c r="Z329" s="49"/>
      <c r="AA329" s="49"/>
      <c r="AB329" s="49"/>
    </row>
    <row r="330" spans="1:28" s="51" customFormat="1" ht="47.25" customHeight="1" x14ac:dyDescent="0.2">
      <c r="A330" s="55" t="s">
        <v>838</v>
      </c>
      <c r="B330" s="121" t="s">
        <v>113</v>
      </c>
      <c r="C330" s="122"/>
      <c r="D330" s="122"/>
      <c r="E330" s="122"/>
      <c r="F330" s="123"/>
      <c r="G330" s="56" t="s">
        <v>114</v>
      </c>
      <c r="H330" s="42">
        <v>6</v>
      </c>
      <c r="I330" s="43">
        <v>1</v>
      </c>
      <c r="J330" s="44">
        <f t="shared" si="118"/>
        <v>6</v>
      </c>
      <c r="K330" s="43">
        <v>0.5</v>
      </c>
      <c r="L330" s="45">
        <f t="shared" si="119"/>
        <v>3</v>
      </c>
      <c r="M330" s="46"/>
      <c r="N330" s="47"/>
      <c r="O330" s="77">
        <f t="shared" si="120"/>
        <v>0</v>
      </c>
      <c r="P330" s="49"/>
      <c r="Q330" s="49"/>
      <c r="R330" s="49"/>
      <c r="S330" s="49"/>
      <c r="T330" s="49"/>
      <c r="U330" s="49"/>
      <c r="V330" s="50"/>
      <c r="W330" s="49"/>
      <c r="X330" s="49"/>
      <c r="Y330" s="49"/>
      <c r="Z330" s="49"/>
      <c r="AA330" s="49"/>
      <c r="AB330" s="49"/>
    </row>
    <row r="331" spans="1:28" s="51" customFormat="1" ht="18.75" customHeight="1" thickBot="1" x14ac:dyDescent="0.25">
      <c r="A331" s="67"/>
      <c r="B331" s="124" t="s">
        <v>215</v>
      </c>
      <c r="C331" s="125"/>
      <c r="D331" s="125"/>
      <c r="E331" s="125"/>
      <c r="F331" s="126"/>
      <c r="G331" s="68"/>
      <c r="H331" s="69"/>
      <c r="I331" s="96"/>
      <c r="J331" s="70">
        <f>SUM(J326:J330)</f>
        <v>85</v>
      </c>
      <c r="K331" s="96"/>
      <c r="L331" s="70">
        <f>SUM(L326:L330)</f>
        <v>42.5</v>
      </c>
      <c r="M331" s="70">
        <f>SUM(M326:M330)</f>
        <v>0</v>
      </c>
      <c r="N331" s="70"/>
      <c r="O331" s="70">
        <f>SUM(O322:O327)</f>
        <v>0</v>
      </c>
      <c r="P331" s="49"/>
      <c r="Q331" s="49"/>
      <c r="R331" s="49"/>
      <c r="S331" s="49"/>
      <c r="T331" s="49"/>
      <c r="U331" s="49"/>
      <c r="V331" s="50"/>
      <c r="W331" s="49"/>
      <c r="X331" s="49"/>
      <c r="Y331" s="49"/>
      <c r="Z331" s="49"/>
      <c r="AA331" s="49"/>
      <c r="AB331" s="49"/>
    </row>
    <row r="332" spans="1:28" s="51" customFormat="1" ht="57" customHeight="1" x14ac:dyDescent="0.2">
      <c r="A332" s="55" t="s">
        <v>839</v>
      </c>
      <c r="B332" s="121" t="s">
        <v>115</v>
      </c>
      <c r="C332" s="122"/>
      <c r="D332" s="122"/>
      <c r="E332" s="122"/>
      <c r="F332" s="123"/>
      <c r="G332" s="56" t="s">
        <v>116</v>
      </c>
      <c r="H332" s="42">
        <v>2</v>
      </c>
      <c r="I332" s="43">
        <v>1</v>
      </c>
      <c r="J332" s="44">
        <f t="shared" si="118"/>
        <v>2</v>
      </c>
      <c r="K332" s="43">
        <v>0.5</v>
      </c>
      <c r="L332" s="45">
        <f t="shared" si="119"/>
        <v>1</v>
      </c>
      <c r="M332" s="46"/>
      <c r="N332" s="47"/>
      <c r="O332" s="77">
        <f t="shared" si="120"/>
        <v>0</v>
      </c>
      <c r="P332" s="49"/>
      <c r="Q332" s="49"/>
      <c r="R332" s="49"/>
      <c r="S332" s="49"/>
      <c r="T332" s="49"/>
      <c r="U332" s="49"/>
      <c r="V332" s="50"/>
      <c r="W332" s="49"/>
      <c r="X332" s="49"/>
      <c r="Y332" s="49"/>
      <c r="Z332" s="49"/>
      <c r="AA332" s="49"/>
      <c r="AB332" s="49"/>
    </row>
    <row r="333" spans="1:28" s="51" customFormat="1" ht="45" customHeight="1" x14ac:dyDescent="0.2">
      <c r="A333" s="55" t="s">
        <v>840</v>
      </c>
      <c r="B333" s="121" t="s">
        <v>120</v>
      </c>
      <c r="C333" s="127"/>
      <c r="D333" s="127"/>
      <c r="E333" s="127"/>
      <c r="F333" s="128"/>
      <c r="G333" s="56" t="s">
        <v>182</v>
      </c>
      <c r="H333" s="42">
        <v>1</v>
      </c>
      <c r="I333" s="43">
        <v>1</v>
      </c>
      <c r="J333" s="44">
        <f t="shared" si="118"/>
        <v>1</v>
      </c>
      <c r="K333" s="43">
        <v>0.2</v>
      </c>
      <c r="L333" s="45">
        <f t="shared" si="119"/>
        <v>0.2</v>
      </c>
      <c r="M333" s="46"/>
      <c r="N333" s="47"/>
      <c r="O333" s="77">
        <f t="shared" si="120"/>
        <v>0</v>
      </c>
      <c r="P333" s="49"/>
      <c r="Q333" s="49"/>
      <c r="R333" s="49"/>
      <c r="S333" s="49"/>
      <c r="T333" s="49"/>
      <c r="U333" s="49"/>
      <c r="V333" s="50"/>
      <c r="W333" s="49"/>
      <c r="X333" s="49"/>
      <c r="Y333" s="49"/>
      <c r="Z333" s="49"/>
      <c r="AA333" s="49"/>
      <c r="AB333" s="49"/>
    </row>
    <row r="334" spans="1:28" s="51" customFormat="1" ht="63" customHeight="1" x14ac:dyDescent="0.2">
      <c r="A334" s="55" t="s">
        <v>117</v>
      </c>
      <c r="B334" s="121" t="s">
        <v>118</v>
      </c>
      <c r="C334" s="122"/>
      <c r="D334" s="122"/>
      <c r="E334" s="122"/>
      <c r="F334" s="123"/>
      <c r="G334" s="56" t="s">
        <v>119</v>
      </c>
      <c r="H334" s="42">
        <v>16</v>
      </c>
      <c r="I334" s="43">
        <v>1</v>
      </c>
      <c r="J334" s="44">
        <f t="shared" si="118"/>
        <v>16</v>
      </c>
      <c r="K334" s="43">
        <v>0.5</v>
      </c>
      <c r="L334" s="45">
        <f t="shared" si="119"/>
        <v>8</v>
      </c>
      <c r="M334" s="46"/>
      <c r="N334" s="47"/>
      <c r="O334" s="77">
        <f t="shared" si="120"/>
        <v>0</v>
      </c>
      <c r="P334" s="49"/>
      <c r="Q334" s="49"/>
      <c r="R334" s="49"/>
      <c r="S334" s="49"/>
      <c r="T334" s="49"/>
      <c r="U334" s="49"/>
      <c r="V334" s="50"/>
      <c r="W334" s="49"/>
      <c r="X334" s="49"/>
      <c r="Y334" s="49"/>
      <c r="Z334" s="49"/>
      <c r="AA334" s="49"/>
      <c r="AB334" s="49"/>
    </row>
    <row r="335" spans="1:28" s="51" customFormat="1" ht="46.5" customHeight="1" x14ac:dyDescent="0.2">
      <c r="A335" s="55" t="s">
        <v>841</v>
      </c>
      <c r="B335" s="121" t="s">
        <v>121</v>
      </c>
      <c r="C335" s="122"/>
      <c r="D335" s="122"/>
      <c r="E335" s="122"/>
      <c r="F335" s="123"/>
      <c r="G335" s="56" t="s">
        <v>122</v>
      </c>
      <c r="H335" s="42">
        <v>16</v>
      </c>
      <c r="I335" s="43">
        <v>1</v>
      </c>
      <c r="J335" s="44">
        <f t="shared" si="118"/>
        <v>16</v>
      </c>
      <c r="K335" s="43">
        <v>0.5</v>
      </c>
      <c r="L335" s="45">
        <f t="shared" si="119"/>
        <v>8</v>
      </c>
      <c r="M335" s="46"/>
      <c r="N335" s="47"/>
      <c r="O335" s="77">
        <f t="shared" si="120"/>
        <v>0</v>
      </c>
      <c r="P335" s="49"/>
      <c r="Q335" s="49"/>
      <c r="R335" s="49"/>
      <c r="S335" s="49"/>
      <c r="T335" s="49"/>
      <c r="U335" s="49"/>
      <c r="V335" s="50"/>
      <c r="W335" s="49"/>
      <c r="X335" s="49"/>
      <c r="Y335" s="49"/>
      <c r="Z335" s="49"/>
      <c r="AA335" s="49"/>
      <c r="AB335" s="49"/>
    </row>
    <row r="336" spans="1:28" s="51" customFormat="1" ht="46.5" customHeight="1" x14ac:dyDescent="0.2">
      <c r="A336" s="55" t="s">
        <v>123</v>
      </c>
      <c r="B336" s="121" t="s">
        <v>124</v>
      </c>
      <c r="C336" s="127"/>
      <c r="D336" s="127"/>
      <c r="E336" s="127"/>
      <c r="F336" s="128"/>
      <c r="G336" s="56" t="s">
        <v>125</v>
      </c>
      <c r="H336" s="42">
        <v>11</v>
      </c>
      <c r="I336" s="43">
        <v>2</v>
      </c>
      <c r="J336" s="44">
        <f t="shared" si="118"/>
        <v>22</v>
      </c>
      <c r="K336" s="43">
        <v>0.5</v>
      </c>
      <c r="L336" s="45">
        <f t="shared" si="119"/>
        <v>11</v>
      </c>
      <c r="M336" s="46"/>
      <c r="N336" s="47"/>
      <c r="O336" s="77">
        <f t="shared" si="120"/>
        <v>0</v>
      </c>
      <c r="P336" s="49"/>
      <c r="Q336" s="49"/>
      <c r="R336" s="49"/>
      <c r="S336" s="49"/>
      <c r="T336" s="49"/>
      <c r="U336" s="49"/>
      <c r="V336" s="50"/>
      <c r="W336" s="49"/>
      <c r="X336" s="49"/>
      <c r="Y336" s="49"/>
      <c r="Z336" s="49"/>
      <c r="AA336" s="49"/>
      <c r="AB336" s="49"/>
    </row>
    <row r="337" spans="1:28" s="51" customFormat="1" ht="18.75" customHeight="1" thickBot="1" x14ac:dyDescent="0.25">
      <c r="A337" s="67"/>
      <c r="B337" s="124" t="s">
        <v>215</v>
      </c>
      <c r="C337" s="125"/>
      <c r="D337" s="125"/>
      <c r="E337" s="125"/>
      <c r="F337" s="126"/>
      <c r="G337" s="68"/>
      <c r="H337" s="69"/>
      <c r="I337" s="96"/>
      <c r="J337" s="70">
        <f>SUM(J332:J336)</f>
        <v>57</v>
      </c>
      <c r="K337" s="96"/>
      <c r="L337" s="70">
        <f>SUM(L332:L336)</f>
        <v>28.2</v>
      </c>
      <c r="M337" s="70">
        <f>SUM(M332:M336)</f>
        <v>0</v>
      </c>
      <c r="N337" s="70"/>
      <c r="O337" s="70">
        <f>SUM(O328:O334)</f>
        <v>0</v>
      </c>
      <c r="P337" s="49"/>
      <c r="Q337" s="49"/>
      <c r="R337" s="49"/>
      <c r="S337" s="49"/>
      <c r="T337" s="49"/>
      <c r="U337" s="49"/>
      <c r="V337" s="50"/>
      <c r="W337" s="49"/>
      <c r="X337" s="49"/>
      <c r="Y337" s="49"/>
      <c r="Z337" s="49"/>
      <c r="AA337" s="49"/>
      <c r="AB337" s="49"/>
    </row>
    <row r="338" spans="1:28" s="51" customFormat="1" ht="39" customHeight="1" x14ac:dyDescent="0.2">
      <c r="A338" s="55" t="s">
        <v>126</v>
      </c>
      <c r="B338" s="121" t="s">
        <v>127</v>
      </c>
      <c r="C338" s="122"/>
      <c r="D338" s="122"/>
      <c r="E338" s="122"/>
      <c r="F338" s="123"/>
      <c r="G338" s="56" t="s">
        <v>128</v>
      </c>
      <c r="H338" s="42">
        <v>11</v>
      </c>
      <c r="I338" s="43">
        <v>8</v>
      </c>
      <c r="J338" s="44">
        <f t="shared" ref="J338:J348" si="121">SUM(H338*I338)</f>
        <v>88</v>
      </c>
      <c r="K338" s="43">
        <v>0.5</v>
      </c>
      <c r="L338" s="45">
        <f t="shared" ref="L338:L348" si="122">SUM(J338*K338)</f>
        <v>44</v>
      </c>
      <c r="M338" s="46"/>
      <c r="N338" s="47"/>
      <c r="O338" s="77">
        <f t="shared" ref="O338:O348" si="123">SUM(M338*N338)</f>
        <v>0</v>
      </c>
      <c r="P338" s="49"/>
      <c r="Q338" s="49"/>
      <c r="R338" s="49"/>
      <c r="S338" s="49"/>
      <c r="T338" s="49"/>
      <c r="U338" s="49"/>
      <c r="V338" s="50"/>
      <c r="W338" s="49"/>
      <c r="X338" s="49"/>
      <c r="Y338" s="49"/>
      <c r="Z338" s="49"/>
      <c r="AA338" s="49"/>
      <c r="AB338" s="49"/>
    </row>
    <row r="339" spans="1:28" s="51" customFormat="1" ht="39" customHeight="1" x14ac:dyDescent="0.2">
      <c r="A339" s="55" t="s">
        <v>129</v>
      </c>
      <c r="B339" s="121" t="s">
        <v>130</v>
      </c>
      <c r="C339" s="122"/>
      <c r="D339" s="122"/>
      <c r="E339" s="122"/>
      <c r="F339" s="123"/>
      <c r="G339" s="56" t="s">
        <v>131</v>
      </c>
      <c r="H339" s="42">
        <v>5</v>
      </c>
      <c r="I339" s="43">
        <v>1</v>
      </c>
      <c r="J339" s="44">
        <f t="shared" si="121"/>
        <v>5</v>
      </c>
      <c r="K339" s="43">
        <v>0.5</v>
      </c>
      <c r="L339" s="45">
        <f t="shared" si="122"/>
        <v>2.5</v>
      </c>
      <c r="M339" s="46"/>
      <c r="N339" s="47"/>
      <c r="O339" s="77">
        <f t="shared" si="123"/>
        <v>0</v>
      </c>
      <c r="P339" s="49"/>
      <c r="Q339" s="49"/>
      <c r="R339" s="49"/>
      <c r="S339" s="49"/>
      <c r="T339" s="49"/>
      <c r="U339" s="49"/>
      <c r="V339" s="50"/>
      <c r="W339" s="49"/>
      <c r="X339" s="49"/>
      <c r="Y339" s="49"/>
      <c r="Z339" s="49"/>
      <c r="AA339" s="49"/>
      <c r="AB339" s="49"/>
    </row>
    <row r="340" spans="1:28" s="51" customFormat="1" ht="29.25" customHeight="1" x14ac:dyDescent="0.2">
      <c r="A340" s="55"/>
      <c r="B340" s="132" t="s">
        <v>688</v>
      </c>
      <c r="C340" s="127"/>
      <c r="D340" s="127"/>
      <c r="E340" s="127"/>
      <c r="F340" s="128"/>
      <c r="G340" s="56"/>
      <c r="H340" s="42"/>
      <c r="I340" s="43"/>
      <c r="J340" s="44"/>
      <c r="K340" s="43"/>
      <c r="L340" s="45"/>
      <c r="M340" s="46"/>
      <c r="N340" s="47"/>
      <c r="O340" s="77"/>
      <c r="P340" s="49"/>
      <c r="Q340" s="49"/>
      <c r="R340" s="49"/>
      <c r="S340" s="49"/>
      <c r="T340" s="49"/>
      <c r="U340" s="49"/>
      <c r="V340" s="50"/>
      <c r="W340" s="49"/>
      <c r="X340" s="49"/>
      <c r="Y340" s="49"/>
      <c r="Z340" s="49"/>
      <c r="AA340" s="49"/>
      <c r="AB340" s="49"/>
    </row>
    <row r="341" spans="1:28" s="51" customFormat="1" ht="39" customHeight="1" x14ac:dyDescent="0.2">
      <c r="A341" s="55" t="s">
        <v>133</v>
      </c>
      <c r="B341" s="121" t="s">
        <v>689</v>
      </c>
      <c r="C341" s="127"/>
      <c r="D341" s="127"/>
      <c r="E341" s="127"/>
      <c r="F341" s="128"/>
      <c r="G341" s="56" t="s">
        <v>132</v>
      </c>
      <c r="H341" s="42">
        <v>26</v>
      </c>
      <c r="I341" s="43">
        <v>12</v>
      </c>
      <c r="J341" s="44">
        <f t="shared" si="121"/>
        <v>312</v>
      </c>
      <c r="K341" s="43">
        <v>0.2</v>
      </c>
      <c r="L341" s="45">
        <f t="shared" si="122"/>
        <v>62.400000000000006</v>
      </c>
      <c r="M341" s="46"/>
      <c r="N341" s="47"/>
      <c r="O341" s="77">
        <f t="shared" si="123"/>
        <v>0</v>
      </c>
      <c r="P341" s="49"/>
      <c r="Q341" s="49"/>
      <c r="R341" s="49"/>
      <c r="S341" s="49"/>
      <c r="T341" s="49"/>
      <c r="U341" s="49"/>
      <c r="V341" s="50"/>
      <c r="W341" s="49"/>
      <c r="X341" s="49"/>
      <c r="Y341" s="49"/>
      <c r="Z341" s="49"/>
      <c r="AA341" s="49"/>
      <c r="AB341" s="49"/>
    </row>
    <row r="342" spans="1:28" s="51" customFormat="1" ht="39" customHeight="1" x14ac:dyDescent="0.2">
      <c r="A342" s="55" t="s">
        <v>133</v>
      </c>
      <c r="B342" s="121" t="s">
        <v>134</v>
      </c>
      <c r="C342" s="122"/>
      <c r="D342" s="122"/>
      <c r="E342" s="122"/>
      <c r="F342" s="123"/>
      <c r="G342" s="56" t="s">
        <v>135</v>
      </c>
      <c r="H342" s="42">
        <v>26</v>
      </c>
      <c r="I342" s="43">
        <v>1</v>
      </c>
      <c r="J342" s="44">
        <f t="shared" si="121"/>
        <v>26</v>
      </c>
      <c r="K342" s="43">
        <v>8.3000000000000004E-2</v>
      </c>
      <c r="L342" s="45">
        <f t="shared" si="122"/>
        <v>2.1579999999999999</v>
      </c>
      <c r="M342" s="46"/>
      <c r="N342" s="47"/>
      <c r="O342" s="77">
        <f t="shared" si="123"/>
        <v>0</v>
      </c>
      <c r="P342" s="49"/>
      <c r="Q342" s="49"/>
      <c r="R342" s="49"/>
      <c r="S342" s="49"/>
      <c r="T342" s="49"/>
      <c r="U342" s="49"/>
      <c r="V342" s="50"/>
      <c r="W342" s="49"/>
      <c r="X342" s="49"/>
      <c r="Y342" s="49"/>
      <c r="Z342" s="49"/>
      <c r="AA342" s="49"/>
      <c r="AB342" s="49"/>
    </row>
    <row r="343" spans="1:28" s="51" customFormat="1" ht="44.25" customHeight="1" x14ac:dyDescent="0.2">
      <c r="A343" s="55" t="s">
        <v>136</v>
      </c>
      <c r="B343" s="132" t="s">
        <v>690</v>
      </c>
      <c r="C343" s="127"/>
      <c r="D343" s="127"/>
      <c r="E343" s="127"/>
      <c r="F343" s="128"/>
      <c r="G343" s="56" t="s">
        <v>137</v>
      </c>
      <c r="H343" s="42">
        <v>26</v>
      </c>
      <c r="I343" s="43">
        <v>57</v>
      </c>
      <c r="J343" s="44">
        <f t="shared" si="121"/>
        <v>1482</v>
      </c>
      <c r="K343" s="43">
        <v>0.16700000000000001</v>
      </c>
      <c r="L343" s="45">
        <f t="shared" si="122"/>
        <v>247.49400000000003</v>
      </c>
      <c r="M343" s="46"/>
      <c r="N343" s="47"/>
      <c r="O343" s="77">
        <f t="shared" si="123"/>
        <v>0</v>
      </c>
      <c r="P343" s="49"/>
      <c r="Q343" s="49"/>
      <c r="R343" s="49"/>
      <c r="S343" s="49"/>
      <c r="T343" s="49"/>
      <c r="U343" s="49"/>
      <c r="V343" s="50"/>
      <c r="W343" s="49"/>
      <c r="X343" s="49"/>
      <c r="Y343" s="49"/>
      <c r="Z343" s="49"/>
      <c r="AA343" s="49"/>
      <c r="AB343" s="49"/>
    </row>
    <row r="344" spans="1:28" s="51" customFormat="1" ht="39" customHeight="1" x14ac:dyDescent="0.2">
      <c r="A344" s="55" t="s">
        <v>136</v>
      </c>
      <c r="B344" s="121" t="s">
        <v>103</v>
      </c>
      <c r="C344" s="122"/>
      <c r="D344" s="122"/>
      <c r="E344" s="122"/>
      <c r="F344" s="123"/>
      <c r="G344" s="56" t="s">
        <v>138</v>
      </c>
      <c r="H344" s="42">
        <v>26</v>
      </c>
      <c r="I344" s="43">
        <v>57</v>
      </c>
      <c r="J344" s="44">
        <f t="shared" si="121"/>
        <v>1482</v>
      </c>
      <c r="K344" s="43">
        <v>0.16700000000000001</v>
      </c>
      <c r="L344" s="45">
        <f t="shared" si="122"/>
        <v>247.49400000000003</v>
      </c>
      <c r="M344" s="46"/>
      <c r="N344" s="47"/>
      <c r="O344" s="77">
        <f t="shared" si="123"/>
        <v>0</v>
      </c>
      <c r="P344" s="49"/>
      <c r="Q344" s="49"/>
      <c r="R344" s="49"/>
      <c r="S344" s="49"/>
      <c r="T344" s="49"/>
      <c r="U344" s="49"/>
      <c r="V344" s="50"/>
      <c r="W344" s="49"/>
      <c r="X344" s="49"/>
      <c r="Y344" s="49"/>
      <c r="Z344" s="49"/>
      <c r="AA344" s="49"/>
      <c r="AB344" s="49"/>
    </row>
    <row r="345" spans="1:28" s="51" customFormat="1" ht="18.75" customHeight="1" thickBot="1" x14ac:dyDescent="0.25">
      <c r="A345" s="67"/>
      <c r="B345" s="124" t="s">
        <v>215</v>
      </c>
      <c r="C345" s="125"/>
      <c r="D345" s="125"/>
      <c r="E345" s="125"/>
      <c r="F345" s="126"/>
      <c r="G345" s="68"/>
      <c r="H345" s="69"/>
      <c r="I345" s="96"/>
      <c r="J345" s="70">
        <f>SUM(J338:J344)</f>
        <v>3395</v>
      </c>
      <c r="K345" s="96"/>
      <c r="L345" s="70">
        <f>SUM(L338:L344)</f>
        <v>606.04600000000005</v>
      </c>
      <c r="M345" s="70">
        <f>SUM(M338:M344)</f>
        <v>0</v>
      </c>
      <c r="N345" s="70"/>
      <c r="O345" s="70">
        <f>SUM(O335:O341)</f>
        <v>0</v>
      </c>
      <c r="P345" s="49"/>
      <c r="Q345" s="49"/>
      <c r="R345" s="49"/>
      <c r="S345" s="49"/>
      <c r="T345" s="49"/>
      <c r="U345" s="49"/>
      <c r="V345" s="50"/>
      <c r="W345" s="49"/>
      <c r="X345" s="49"/>
      <c r="Y345" s="49"/>
      <c r="Z345" s="49"/>
      <c r="AA345" s="49"/>
      <c r="AB345" s="49"/>
    </row>
    <row r="346" spans="1:28" s="51" customFormat="1" ht="45.75" customHeight="1" x14ac:dyDescent="0.2">
      <c r="A346" s="55" t="s">
        <v>136</v>
      </c>
      <c r="B346" s="121" t="s">
        <v>691</v>
      </c>
      <c r="C346" s="122"/>
      <c r="D346" s="122"/>
      <c r="E346" s="122"/>
      <c r="F346" s="123"/>
      <c r="G346" s="56" t="s">
        <v>139</v>
      </c>
      <c r="H346" s="42">
        <v>26</v>
      </c>
      <c r="I346" s="43">
        <v>31</v>
      </c>
      <c r="J346" s="44">
        <f t="shared" si="121"/>
        <v>806</v>
      </c>
      <c r="K346" s="43">
        <v>0.05</v>
      </c>
      <c r="L346" s="45">
        <f t="shared" si="122"/>
        <v>40.300000000000004</v>
      </c>
      <c r="M346" s="46"/>
      <c r="N346" s="47"/>
      <c r="O346" s="77">
        <f t="shared" si="123"/>
        <v>0</v>
      </c>
      <c r="P346" s="49"/>
      <c r="Q346" s="49"/>
      <c r="R346" s="49"/>
      <c r="S346" s="49"/>
      <c r="T346" s="49"/>
      <c r="U346" s="49"/>
      <c r="V346" s="50"/>
      <c r="W346" s="49"/>
      <c r="X346" s="49"/>
      <c r="Y346" s="49"/>
      <c r="Z346" s="49"/>
      <c r="AA346" s="49"/>
      <c r="AB346" s="49"/>
    </row>
    <row r="347" spans="1:28" s="51" customFormat="1" ht="45.75" customHeight="1" x14ac:dyDescent="0.2">
      <c r="A347" s="55" t="s">
        <v>136</v>
      </c>
      <c r="B347" s="121" t="s">
        <v>693</v>
      </c>
      <c r="C347" s="122"/>
      <c r="D347" s="122"/>
      <c r="E347" s="122"/>
      <c r="F347" s="123"/>
      <c r="G347" s="56" t="s">
        <v>692</v>
      </c>
      <c r="H347" s="42">
        <v>26</v>
      </c>
      <c r="I347" s="43">
        <v>26</v>
      </c>
      <c r="J347" s="44">
        <f t="shared" si="121"/>
        <v>676</v>
      </c>
      <c r="K347" s="43">
        <v>0.05</v>
      </c>
      <c r="L347" s="45">
        <f t="shared" si="122"/>
        <v>33.800000000000004</v>
      </c>
      <c r="M347" s="46"/>
      <c r="N347" s="47"/>
      <c r="O347" s="77"/>
      <c r="P347" s="49"/>
      <c r="Q347" s="49"/>
      <c r="R347" s="49"/>
      <c r="S347" s="49"/>
      <c r="T347" s="49"/>
      <c r="U347" s="49"/>
      <c r="V347" s="50"/>
      <c r="W347" s="49"/>
      <c r="X347" s="49"/>
      <c r="Y347" s="49"/>
      <c r="Z347" s="49"/>
      <c r="AA347" s="49"/>
      <c r="AB347" s="49"/>
    </row>
    <row r="348" spans="1:28" s="51" customFormat="1" ht="58.5" customHeight="1" thickBot="1" x14ac:dyDescent="0.25">
      <c r="A348" s="55" t="s">
        <v>136</v>
      </c>
      <c r="B348" s="121" t="s">
        <v>730</v>
      </c>
      <c r="C348" s="122"/>
      <c r="D348" s="122"/>
      <c r="E348" s="122"/>
      <c r="F348" s="123"/>
      <c r="G348" s="56" t="s">
        <v>140</v>
      </c>
      <c r="H348" s="42">
        <v>8</v>
      </c>
      <c r="I348" s="43">
        <v>3</v>
      </c>
      <c r="J348" s="44">
        <f t="shared" si="121"/>
        <v>24</v>
      </c>
      <c r="K348" s="43">
        <v>0.16700000000000001</v>
      </c>
      <c r="L348" s="45">
        <f t="shared" si="122"/>
        <v>4.008</v>
      </c>
      <c r="M348" s="46"/>
      <c r="N348" s="47"/>
      <c r="O348" s="77">
        <f t="shared" si="123"/>
        <v>0</v>
      </c>
      <c r="P348" s="49"/>
      <c r="Q348" s="49"/>
      <c r="R348" s="49"/>
      <c r="S348" s="49"/>
      <c r="T348" s="49"/>
      <c r="U348" s="49"/>
      <c r="V348" s="50"/>
      <c r="W348" s="49"/>
      <c r="X348" s="49"/>
      <c r="Y348" s="49"/>
      <c r="Z348" s="49"/>
      <c r="AA348" s="49"/>
      <c r="AB348" s="49"/>
    </row>
    <row r="349" spans="1:28" s="51" customFormat="1" ht="51.75" customHeight="1" x14ac:dyDescent="0.2">
      <c r="A349" s="55" t="s">
        <v>136</v>
      </c>
      <c r="B349" s="129" t="s">
        <v>694</v>
      </c>
      <c r="C349" s="130"/>
      <c r="D349" s="130"/>
      <c r="E349" s="130"/>
      <c r="F349" s="131"/>
      <c r="G349" s="72" t="s">
        <v>695</v>
      </c>
      <c r="H349" s="73">
        <v>4</v>
      </c>
      <c r="I349" s="97">
        <v>1</v>
      </c>
      <c r="J349" s="44">
        <f t="shared" ref="J349:J358" si="124">SUM(H349*I349)</f>
        <v>4</v>
      </c>
      <c r="K349" s="43">
        <v>0.1</v>
      </c>
      <c r="L349" s="45">
        <f t="shared" ref="L349:L358" si="125">SUM(J349*K349)</f>
        <v>0.4</v>
      </c>
      <c r="M349" s="74"/>
      <c r="N349" s="75"/>
      <c r="O349" s="76"/>
      <c r="P349" s="49"/>
      <c r="Q349" s="49"/>
      <c r="R349" s="49"/>
      <c r="S349" s="49"/>
      <c r="T349" s="49"/>
      <c r="U349" s="49"/>
      <c r="V349" s="50"/>
      <c r="W349" s="49"/>
      <c r="X349" s="49"/>
      <c r="Y349" s="49"/>
      <c r="Z349" s="49"/>
      <c r="AA349" s="49"/>
      <c r="AB349" s="49"/>
    </row>
    <row r="350" spans="1:28" s="51" customFormat="1" ht="48.75" customHeight="1" x14ac:dyDescent="0.2">
      <c r="A350" s="55" t="s">
        <v>136</v>
      </c>
      <c r="B350" s="121" t="s">
        <v>731</v>
      </c>
      <c r="C350" s="122"/>
      <c r="D350" s="122"/>
      <c r="E350" s="122"/>
      <c r="F350" s="123"/>
      <c r="G350" s="56" t="s">
        <v>141</v>
      </c>
      <c r="H350" s="42">
        <v>26</v>
      </c>
      <c r="I350" s="43">
        <v>6</v>
      </c>
      <c r="J350" s="44">
        <f t="shared" si="124"/>
        <v>156</v>
      </c>
      <c r="K350" s="43">
        <v>0.2</v>
      </c>
      <c r="L350" s="45">
        <f t="shared" si="125"/>
        <v>31.200000000000003</v>
      </c>
      <c r="M350" s="46"/>
      <c r="N350" s="47"/>
      <c r="O350" s="77">
        <f t="shared" ref="O350:O358" si="126">SUM(M350*N350)</f>
        <v>0</v>
      </c>
      <c r="P350" s="49"/>
      <c r="Q350" s="49"/>
      <c r="R350" s="49"/>
      <c r="S350" s="49"/>
      <c r="T350" s="49"/>
      <c r="U350" s="49"/>
      <c r="V350" s="50"/>
      <c r="W350" s="49"/>
      <c r="X350" s="49"/>
      <c r="Y350" s="49"/>
      <c r="Z350" s="49"/>
      <c r="AA350" s="49"/>
      <c r="AB350" s="49"/>
    </row>
    <row r="351" spans="1:28" s="51" customFormat="1" ht="18.75" customHeight="1" thickBot="1" x14ac:dyDescent="0.25">
      <c r="A351" s="67"/>
      <c r="B351" s="124" t="s">
        <v>215</v>
      </c>
      <c r="C351" s="125"/>
      <c r="D351" s="125"/>
      <c r="E351" s="125"/>
      <c r="F351" s="126"/>
      <c r="G351" s="68"/>
      <c r="H351" s="69"/>
      <c r="I351" s="96"/>
      <c r="J351" s="70">
        <f>SUM(J346:J350)</f>
        <v>1666</v>
      </c>
      <c r="K351" s="96"/>
      <c r="L351" s="70">
        <f>SUM(L346:L350)</f>
        <v>109.70800000000001</v>
      </c>
      <c r="M351" s="70">
        <f>SUM(M346:M350)</f>
        <v>0</v>
      </c>
      <c r="N351" s="70"/>
      <c r="O351" s="70">
        <f>SUM(O342:O348)</f>
        <v>0</v>
      </c>
      <c r="P351" s="49"/>
      <c r="Q351" s="49"/>
      <c r="R351" s="49"/>
      <c r="S351" s="49"/>
      <c r="T351" s="49"/>
      <c r="U351" s="49"/>
      <c r="V351" s="50"/>
      <c r="W351" s="49"/>
      <c r="X351" s="49"/>
      <c r="Y351" s="49"/>
      <c r="Z351" s="49"/>
      <c r="AA351" s="49"/>
      <c r="AB351" s="49"/>
    </row>
    <row r="352" spans="1:28" s="51" customFormat="1" ht="63" customHeight="1" x14ac:dyDescent="0.2">
      <c r="A352" s="55" t="s">
        <v>142</v>
      </c>
      <c r="B352" s="132" t="s">
        <v>699</v>
      </c>
      <c r="C352" s="122"/>
      <c r="D352" s="122"/>
      <c r="E352" s="122"/>
      <c r="F352" s="123"/>
      <c r="G352" s="56" t="s">
        <v>143</v>
      </c>
      <c r="H352" s="42">
        <v>0</v>
      </c>
      <c r="I352" s="43">
        <v>1</v>
      </c>
      <c r="J352" s="44">
        <f t="shared" si="124"/>
        <v>0</v>
      </c>
      <c r="K352" s="43">
        <v>0.16700000000000001</v>
      </c>
      <c r="L352" s="45">
        <f t="shared" si="125"/>
        <v>0</v>
      </c>
      <c r="M352" s="46"/>
      <c r="N352" s="47"/>
      <c r="O352" s="77">
        <f t="shared" si="126"/>
        <v>0</v>
      </c>
      <c r="P352" s="49"/>
      <c r="Q352" s="49"/>
      <c r="R352" s="49"/>
      <c r="S352" s="49"/>
      <c r="T352" s="49"/>
      <c r="U352" s="49"/>
      <c r="V352" s="50"/>
      <c r="W352" s="49"/>
      <c r="X352" s="49"/>
      <c r="Y352" s="49"/>
      <c r="Z352" s="49"/>
      <c r="AA352" s="49"/>
      <c r="AB352" s="49"/>
    </row>
    <row r="353" spans="1:28" s="51" customFormat="1" ht="50.25" customHeight="1" x14ac:dyDescent="0.2">
      <c r="A353" s="55" t="s">
        <v>142</v>
      </c>
      <c r="B353" s="121" t="s">
        <v>698</v>
      </c>
      <c r="C353" s="127"/>
      <c r="D353" s="127"/>
      <c r="E353" s="127"/>
      <c r="F353" s="128"/>
      <c r="G353" s="56" t="s">
        <v>144</v>
      </c>
      <c r="H353" s="42">
        <v>0</v>
      </c>
      <c r="I353" s="43">
        <v>1</v>
      </c>
      <c r="J353" s="44">
        <f t="shared" si="124"/>
        <v>0</v>
      </c>
      <c r="K353" s="43">
        <v>0.16700000000000001</v>
      </c>
      <c r="L353" s="45">
        <f t="shared" si="125"/>
        <v>0</v>
      </c>
      <c r="M353" s="46"/>
      <c r="N353" s="47"/>
      <c r="O353" s="77">
        <f t="shared" si="126"/>
        <v>0</v>
      </c>
      <c r="P353" s="49"/>
      <c r="Q353" s="49"/>
      <c r="R353" s="49"/>
      <c r="S353" s="49"/>
      <c r="T353" s="49"/>
      <c r="U353" s="49"/>
      <c r="V353" s="50"/>
      <c r="W353" s="49"/>
      <c r="X353" s="49"/>
      <c r="Y353" s="49"/>
      <c r="Z353" s="49"/>
      <c r="AA353" s="49"/>
      <c r="AB353" s="49"/>
    </row>
    <row r="354" spans="1:28" s="51" customFormat="1" ht="48.75" customHeight="1" x14ac:dyDescent="0.2">
      <c r="A354" s="55" t="s">
        <v>145</v>
      </c>
      <c r="B354" s="121" t="s">
        <v>146</v>
      </c>
      <c r="C354" s="122"/>
      <c r="D354" s="122"/>
      <c r="E354" s="122"/>
      <c r="F354" s="123"/>
      <c r="G354" s="56" t="s">
        <v>147</v>
      </c>
      <c r="H354" s="42">
        <v>0</v>
      </c>
      <c r="I354" s="43">
        <v>13</v>
      </c>
      <c r="J354" s="44">
        <f t="shared" si="124"/>
        <v>0</v>
      </c>
      <c r="K354" s="43">
        <v>0.1</v>
      </c>
      <c r="L354" s="45">
        <f t="shared" si="125"/>
        <v>0</v>
      </c>
      <c r="M354" s="46"/>
      <c r="N354" s="47"/>
      <c r="O354" s="77">
        <f t="shared" si="126"/>
        <v>0</v>
      </c>
      <c r="P354" s="49"/>
      <c r="Q354" s="49"/>
      <c r="R354" s="49"/>
      <c r="S354" s="49"/>
      <c r="T354" s="49"/>
      <c r="U354" s="49"/>
      <c r="V354" s="50"/>
      <c r="W354" s="49"/>
      <c r="X354" s="49"/>
      <c r="Y354" s="49"/>
      <c r="Z354" s="49"/>
      <c r="AA354" s="49"/>
      <c r="AB354" s="49"/>
    </row>
    <row r="355" spans="1:28" s="51" customFormat="1" ht="54.75" customHeight="1" x14ac:dyDescent="0.2">
      <c r="A355" s="55" t="s">
        <v>148</v>
      </c>
      <c r="B355" s="121" t="s">
        <v>876</v>
      </c>
      <c r="C355" s="127"/>
      <c r="D355" s="127"/>
      <c r="E355" s="127"/>
      <c r="F355" s="128"/>
      <c r="G355" s="56" t="s">
        <v>149</v>
      </c>
      <c r="H355" s="42">
        <v>2</v>
      </c>
      <c r="I355" s="43">
        <v>6</v>
      </c>
      <c r="J355" s="44">
        <f t="shared" si="124"/>
        <v>12</v>
      </c>
      <c r="K355" s="43">
        <v>8.3000000000000004E-2</v>
      </c>
      <c r="L355" s="45">
        <f t="shared" si="125"/>
        <v>0.996</v>
      </c>
      <c r="M355" s="46"/>
      <c r="N355" s="47"/>
      <c r="O355" s="77">
        <f t="shared" si="126"/>
        <v>0</v>
      </c>
      <c r="P355" s="49"/>
      <c r="Q355" s="49"/>
      <c r="R355" s="49"/>
      <c r="S355" s="49"/>
      <c r="T355" s="49"/>
      <c r="U355" s="49"/>
      <c r="V355" s="50"/>
      <c r="W355" s="49"/>
      <c r="X355" s="49"/>
      <c r="Y355" s="49"/>
      <c r="Z355" s="49"/>
      <c r="AA355" s="49"/>
      <c r="AB355" s="49"/>
    </row>
    <row r="356" spans="1:28" s="51" customFormat="1" ht="51.75" customHeight="1" x14ac:dyDescent="0.2">
      <c r="A356" s="55" t="s">
        <v>842</v>
      </c>
      <c r="B356" s="132" t="s">
        <v>697</v>
      </c>
      <c r="C356" s="127"/>
      <c r="D356" s="127"/>
      <c r="E356" s="127"/>
      <c r="F356" s="128"/>
      <c r="G356" s="56" t="s">
        <v>153</v>
      </c>
      <c r="H356" s="42">
        <v>26</v>
      </c>
      <c r="I356" s="43">
        <v>1</v>
      </c>
      <c r="J356" s="44">
        <f t="shared" si="124"/>
        <v>26</v>
      </c>
      <c r="K356" s="43">
        <v>8.3000000000000004E-2</v>
      </c>
      <c r="L356" s="45">
        <f t="shared" si="125"/>
        <v>2.1579999999999999</v>
      </c>
      <c r="M356" s="46"/>
      <c r="N356" s="47"/>
      <c r="O356" s="77">
        <f t="shared" si="126"/>
        <v>0</v>
      </c>
      <c r="P356" s="49"/>
      <c r="Q356" s="49"/>
      <c r="R356" s="49"/>
      <c r="S356" s="49"/>
      <c r="T356" s="49"/>
      <c r="U356" s="49"/>
      <c r="V356" s="50"/>
      <c r="W356" s="49"/>
      <c r="X356" s="49"/>
      <c r="Y356" s="49"/>
      <c r="Z356" s="49"/>
      <c r="AA356" s="49"/>
      <c r="AB356" s="49"/>
    </row>
    <row r="357" spans="1:28" s="51" customFormat="1" ht="18.75" customHeight="1" thickBot="1" x14ac:dyDescent="0.25">
      <c r="A357" s="67"/>
      <c r="B357" s="124" t="s">
        <v>215</v>
      </c>
      <c r="C357" s="125"/>
      <c r="D357" s="125"/>
      <c r="E357" s="125"/>
      <c r="F357" s="126"/>
      <c r="G357" s="68"/>
      <c r="H357" s="69"/>
      <c r="I357" s="96"/>
      <c r="J357" s="70">
        <f>SUM(J352:J356)</f>
        <v>38</v>
      </c>
      <c r="K357" s="96"/>
      <c r="L357" s="70">
        <f>SUM(L352:L356)</f>
        <v>3.1539999999999999</v>
      </c>
      <c r="M357" s="70">
        <f>SUM(M352:M356)</f>
        <v>0</v>
      </c>
      <c r="N357" s="70"/>
      <c r="O357" s="70">
        <f>SUM(O349:O354)</f>
        <v>0</v>
      </c>
      <c r="P357" s="49"/>
      <c r="Q357" s="49"/>
      <c r="R357" s="49"/>
      <c r="S357" s="49"/>
      <c r="T357" s="49"/>
      <c r="U357" s="49"/>
      <c r="V357" s="50"/>
      <c r="W357" s="49"/>
      <c r="X357" s="49"/>
      <c r="Y357" s="49"/>
      <c r="Z357" s="49"/>
      <c r="AA357" s="49"/>
      <c r="AB357" s="49"/>
    </row>
    <row r="358" spans="1:28" s="51" customFormat="1" ht="49.5" customHeight="1" x14ac:dyDescent="0.2">
      <c r="A358" s="55" t="s">
        <v>843</v>
      </c>
      <c r="B358" s="121" t="s">
        <v>696</v>
      </c>
      <c r="C358" s="122"/>
      <c r="D358" s="122"/>
      <c r="E358" s="122"/>
      <c r="F358" s="123"/>
      <c r="G358" s="56" t="s">
        <v>267</v>
      </c>
      <c r="H358" s="42">
        <v>26</v>
      </c>
      <c r="I358" s="43">
        <v>965</v>
      </c>
      <c r="J358" s="44">
        <f t="shared" si="124"/>
        <v>25090</v>
      </c>
      <c r="K358" s="43">
        <v>0.16700000000000001</v>
      </c>
      <c r="L358" s="45">
        <f t="shared" si="125"/>
        <v>4190.0300000000007</v>
      </c>
      <c r="M358" s="46"/>
      <c r="N358" s="47"/>
      <c r="O358" s="77">
        <f t="shared" si="126"/>
        <v>0</v>
      </c>
      <c r="P358" s="49"/>
      <c r="Q358" s="49"/>
      <c r="R358" s="49"/>
      <c r="S358" s="49"/>
      <c r="T358" s="49"/>
      <c r="U358" s="49"/>
      <c r="V358" s="50"/>
      <c r="W358" s="49"/>
      <c r="X358" s="49"/>
      <c r="Y358" s="49"/>
      <c r="Z358" s="49"/>
      <c r="AA358" s="49"/>
      <c r="AB358" s="49"/>
    </row>
    <row r="359" spans="1:28" s="51" customFormat="1" ht="52.5" customHeight="1" x14ac:dyDescent="0.2">
      <c r="A359" s="55" t="s">
        <v>844</v>
      </c>
      <c r="B359" s="121" t="s">
        <v>877</v>
      </c>
      <c r="C359" s="122"/>
      <c r="D359" s="122"/>
      <c r="E359" s="122"/>
      <c r="F359" s="123"/>
      <c r="G359" s="56" t="s">
        <v>150</v>
      </c>
      <c r="H359" s="42">
        <v>18</v>
      </c>
      <c r="I359" s="43">
        <v>1</v>
      </c>
      <c r="J359" s="44">
        <f t="shared" ref="J359:J367" si="127">SUM(H359*I359)</f>
        <v>18</v>
      </c>
      <c r="K359" s="43">
        <v>8.3000000000000004E-2</v>
      </c>
      <c r="L359" s="45">
        <f t="shared" ref="L359:L367" si="128">SUM(J359*K359)</f>
        <v>1.494</v>
      </c>
      <c r="M359" s="46"/>
      <c r="N359" s="47"/>
      <c r="O359" s="77">
        <f t="shared" ref="O359:O367" si="129">SUM(M359*N359)</f>
        <v>0</v>
      </c>
      <c r="P359" s="49"/>
      <c r="Q359" s="49"/>
      <c r="R359" s="49"/>
      <c r="S359" s="49"/>
      <c r="T359" s="49"/>
      <c r="U359" s="49"/>
      <c r="V359" s="50"/>
      <c r="W359" s="49"/>
      <c r="X359" s="49"/>
      <c r="Y359" s="49"/>
      <c r="Z359" s="49"/>
      <c r="AA359" s="49"/>
      <c r="AB359" s="49"/>
    </row>
    <row r="360" spans="1:28" s="51" customFormat="1" ht="54.75" customHeight="1" x14ac:dyDescent="0.2">
      <c r="A360" s="55" t="s">
        <v>151</v>
      </c>
      <c r="B360" s="121" t="s">
        <v>700</v>
      </c>
      <c r="C360" s="122"/>
      <c r="D360" s="122"/>
      <c r="E360" s="122"/>
      <c r="F360" s="123"/>
      <c r="G360" s="56" t="s">
        <v>701</v>
      </c>
      <c r="H360" s="42">
        <v>2</v>
      </c>
      <c r="I360" s="43">
        <v>1</v>
      </c>
      <c r="J360" s="44">
        <f t="shared" si="127"/>
        <v>2</v>
      </c>
      <c r="K360" s="43">
        <v>8.3000000000000004E-2</v>
      </c>
      <c r="L360" s="45">
        <f t="shared" si="128"/>
        <v>0.16600000000000001</v>
      </c>
      <c r="M360" s="46"/>
      <c r="N360" s="47"/>
      <c r="O360" s="77">
        <f t="shared" si="129"/>
        <v>0</v>
      </c>
      <c r="P360" s="49"/>
      <c r="Q360" s="49"/>
      <c r="R360" s="49"/>
      <c r="S360" s="49"/>
      <c r="T360" s="49"/>
      <c r="U360" s="49"/>
      <c r="V360" s="50"/>
      <c r="W360" s="49"/>
      <c r="X360" s="49"/>
      <c r="Y360" s="49"/>
      <c r="Z360" s="49"/>
      <c r="AA360" s="49"/>
      <c r="AB360" s="49"/>
    </row>
    <row r="361" spans="1:28" s="51" customFormat="1" ht="62.25" customHeight="1" x14ac:dyDescent="0.2">
      <c r="A361" s="55" t="s">
        <v>732</v>
      </c>
      <c r="B361" s="132" t="s">
        <v>878</v>
      </c>
      <c r="C361" s="127"/>
      <c r="D361" s="127"/>
      <c r="E361" s="127"/>
      <c r="F361" s="128"/>
      <c r="G361" s="56" t="s">
        <v>152</v>
      </c>
      <c r="H361" s="42">
        <v>26</v>
      </c>
      <c r="I361" s="43">
        <v>208</v>
      </c>
      <c r="J361" s="44">
        <f t="shared" si="127"/>
        <v>5408</v>
      </c>
      <c r="K361" s="43">
        <v>0.5</v>
      </c>
      <c r="L361" s="45">
        <f t="shared" si="128"/>
        <v>2704</v>
      </c>
      <c r="M361" s="46"/>
      <c r="N361" s="47"/>
      <c r="O361" s="77">
        <f t="shared" si="129"/>
        <v>0</v>
      </c>
      <c r="P361" s="49"/>
      <c r="Q361" s="49"/>
      <c r="R361" s="49"/>
      <c r="S361" s="49"/>
      <c r="T361" s="49"/>
      <c r="U361" s="49"/>
      <c r="V361" s="50"/>
      <c r="W361" s="49"/>
      <c r="X361" s="49"/>
      <c r="Y361" s="49"/>
      <c r="Z361" s="49"/>
      <c r="AA361" s="49"/>
      <c r="AB361" s="49"/>
    </row>
    <row r="362" spans="1:28" s="51" customFormat="1" ht="65.25" customHeight="1" x14ac:dyDescent="0.2">
      <c r="A362" s="55" t="s">
        <v>154</v>
      </c>
      <c r="B362" s="121" t="s">
        <v>879</v>
      </c>
      <c r="C362" s="127"/>
      <c r="D362" s="127"/>
      <c r="E362" s="127"/>
      <c r="F362" s="128"/>
      <c r="G362" s="56" t="s">
        <v>155</v>
      </c>
      <c r="H362" s="42">
        <v>0</v>
      </c>
      <c r="I362" s="43">
        <v>1</v>
      </c>
      <c r="J362" s="44">
        <f t="shared" si="127"/>
        <v>0</v>
      </c>
      <c r="K362" s="43">
        <v>0.16700000000000001</v>
      </c>
      <c r="L362" s="45">
        <f t="shared" si="128"/>
        <v>0</v>
      </c>
      <c r="M362" s="46"/>
      <c r="N362" s="47"/>
      <c r="O362" s="77">
        <f t="shared" si="129"/>
        <v>0</v>
      </c>
      <c r="P362" s="49"/>
      <c r="Q362" s="49"/>
      <c r="R362" s="49"/>
      <c r="S362" s="49"/>
      <c r="T362" s="49"/>
      <c r="U362" s="49"/>
      <c r="V362" s="50"/>
      <c r="W362" s="49"/>
      <c r="X362" s="49"/>
      <c r="Y362" s="49"/>
      <c r="Z362" s="49"/>
      <c r="AA362" s="49"/>
      <c r="AB362" s="49"/>
    </row>
    <row r="363" spans="1:28" s="51" customFormat="1" ht="18.75" customHeight="1" thickBot="1" x14ac:dyDescent="0.25">
      <c r="A363" s="67"/>
      <c r="B363" s="124" t="s">
        <v>215</v>
      </c>
      <c r="C363" s="125"/>
      <c r="D363" s="125"/>
      <c r="E363" s="125"/>
      <c r="F363" s="126"/>
      <c r="G363" s="68"/>
      <c r="H363" s="69"/>
      <c r="I363" s="96"/>
      <c r="J363" s="70">
        <f>SUM(J358:J362)</f>
        <v>30518</v>
      </c>
      <c r="K363" s="96"/>
      <c r="L363" s="70">
        <f>SUM(L358:L362)</f>
        <v>6895.6900000000005</v>
      </c>
      <c r="M363" s="70">
        <f>SUM(M358:M362)</f>
        <v>0</v>
      </c>
      <c r="N363" s="70"/>
      <c r="O363" s="70">
        <f>SUM(O355:O360)</f>
        <v>0</v>
      </c>
      <c r="P363" s="49"/>
      <c r="Q363" s="49"/>
      <c r="R363" s="49"/>
      <c r="S363" s="49"/>
      <c r="T363" s="49"/>
      <c r="U363" s="49"/>
      <c r="V363" s="50"/>
      <c r="W363" s="49"/>
      <c r="X363" s="49"/>
      <c r="Y363" s="49"/>
      <c r="Z363" s="49"/>
      <c r="AA363" s="49"/>
      <c r="AB363" s="49"/>
    </row>
    <row r="364" spans="1:28" s="51" customFormat="1" ht="51.75" customHeight="1" x14ac:dyDescent="0.2">
      <c r="A364" s="55" t="s">
        <v>845</v>
      </c>
      <c r="B364" s="121" t="s">
        <v>702</v>
      </c>
      <c r="C364" s="122"/>
      <c r="D364" s="122"/>
      <c r="E364" s="122"/>
      <c r="F364" s="123"/>
      <c r="G364" s="56" t="s">
        <v>156</v>
      </c>
      <c r="H364" s="42">
        <v>4</v>
      </c>
      <c r="I364" s="43">
        <v>1</v>
      </c>
      <c r="J364" s="44">
        <f t="shared" si="127"/>
        <v>4</v>
      </c>
      <c r="K364" s="43">
        <v>8.3000000000000004E-2</v>
      </c>
      <c r="L364" s="45">
        <f t="shared" si="128"/>
        <v>0.33200000000000002</v>
      </c>
      <c r="M364" s="46"/>
      <c r="N364" s="47"/>
      <c r="O364" s="77">
        <f t="shared" si="129"/>
        <v>0</v>
      </c>
      <c r="P364" s="49"/>
      <c r="Q364" s="49"/>
      <c r="R364" s="49"/>
      <c r="S364" s="49"/>
      <c r="T364" s="49"/>
      <c r="U364" s="49"/>
      <c r="V364" s="50"/>
      <c r="W364" s="49"/>
      <c r="X364" s="49"/>
      <c r="Y364" s="49"/>
      <c r="Z364" s="49"/>
      <c r="AA364" s="49"/>
      <c r="AB364" s="49"/>
    </row>
    <row r="365" spans="1:28" s="51" customFormat="1" ht="51.75" customHeight="1" x14ac:dyDescent="0.2">
      <c r="A365" s="55" t="s">
        <v>845</v>
      </c>
      <c r="B365" s="121" t="s">
        <v>703</v>
      </c>
      <c r="C365" s="122"/>
      <c r="D365" s="122"/>
      <c r="E365" s="122"/>
      <c r="F365" s="123"/>
      <c r="G365" s="56" t="s">
        <v>157</v>
      </c>
      <c r="H365" s="42">
        <v>4</v>
      </c>
      <c r="I365" s="43">
        <v>1</v>
      </c>
      <c r="J365" s="44">
        <f t="shared" si="127"/>
        <v>4</v>
      </c>
      <c r="K365" s="43">
        <v>8.3000000000000004E-2</v>
      </c>
      <c r="L365" s="45">
        <f t="shared" si="128"/>
        <v>0.33200000000000002</v>
      </c>
      <c r="M365" s="46"/>
      <c r="N365" s="47"/>
      <c r="O365" s="77">
        <f t="shared" si="129"/>
        <v>0</v>
      </c>
      <c r="P365" s="49"/>
      <c r="Q365" s="49"/>
      <c r="R365" s="49"/>
      <c r="S365" s="49"/>
      <c r="T365" s="49"/>
      <c r="U365" s="49"/>
      <c r="V365" s="50"/>
      <c r="W365" s="49"/>
      <c r="X365" s="49"/>
      <c r="Y365" s="49"/>
      <c r="Z365" s="49"/>
      <c r="AA365" s="49"/>
      <c r="AB365" s="49"/>
    </row>
    <row r="366" spans="1:28" s="51" customFormat="1" ht="44.25" customHeight="1" x14ac:dyDescent="0.2">
      <c r="A366" s="55" t="s">
        <v>159</v>
      </c>
      <c r="B366" s="132" t="s">
        <v>556</v>
      </c>
      <c r="C366" s="127"/>
      <c r="D366" s="127"/>
      <c r="E366" s="127"/>
      <c r="F366" s="128"/>
      <c r="G366" s="56" t="s">
        <v>158</v>
      </c>
      <c r="H366" s="42">
        <v>26</v>
      </c>
      <c r="I366" s="43">
        <v>52</v>
      </c>
      <c r="J366" s="44">
        <f t="shared" si="127"/>
        <v>1352</v>
      </c>
      <c r="K366" s="43">
        <v>0.25</v>
      </c>
      <c r="L366" s="45">
        <f t="shared" si="128"/>
        <v>338</v>
      </c>
      <c r="M366" s="46"/>
      <c r="N366" s="47"/>
      <c r="O366" s="77">
        <f t="shared" si="129"/>
        <v>0</v>
      </c>
      <c r="P366" s="49"/>
      <c r="Q366" s="49"/>
      <c r="R366" s="49"/>
      <c r="S366" s="49"/>
      <c r="T366" s="49"/>
      <c r="U366" s="49"/>
      <c r="V366" s="50"/>
      <c r="W366" s="49"/>
      <c r="X366" s="49"/>
      <c r="Y366" s="49"/>
      <c r="Z366" s="49"/>
      <c r="AA366" s="49"/>
      <c r="AB366" s="49"/>
    </row>
    <row r="367" spans="1:28" s="51" customFormat="1" ht="38.25" customHeight="1" x14ac:dyDescent="0.2">
      <c r="A367" s="55" t="s">
        <v>159</v>
      </c>
      <c r="B367" s="121" t="s">
        <v>737</v>
      </c>
      <c r="C367" s="122"/>
      <c r="D367" s="122"/>
      <c r="E367" s="122"/>
      <c r="F367" s="123"/>
      <c r="G367" s="56" t="s">
        <v>160</v>
      </c>
      <c r="H367" s="42">
        <v>26</v>
      </c>
      <c r="I367" s="43">
        <v>52</v>
      </c>
      <c r="J367" s="44">
        <f t="shared" si="127"/>
        <v>1352</v>
      </c>
      <c r="K367" s="43">
        <v>0.05</v>
      </c>
      <c r="L367" s="45">
        <f t="shared" si="128"/>
        <v>67.600000000000009</v>
      </c>
      <c r="M367" s="46"/>
      <c r="N367" s="47"/>
      <c r="O367" s="77">
        <f t="shared" si="129"/>
        <v>0</v>
      </c>
      <c r="P367" s="49"/>
      <c r="Q367" s="49"/>
      <c r="R367" s="49"/>
      <c r="S367" s="49"/>
      <c r="T367" s="49"/>
      <c r="U367" s="49"/>
      <c r="V367" s="50"/>
      <c r="W367" s="49"/>
      <c r="X367" s="49"/>
      <c r="Y367" s="49"/>
      <c r="Z367" s="49"/>
      <c r="AA367" s="49"/>
      <c r="AB367" s="49"/>
    </row>
    <row r="368" spans="1:28" s="51" customFormat="1" ht="47.25" customHeight="1" x14ac:dyDescent="0.2">
      <c r="A368" s="55" t="s">
        <v>161</v>
      </c>
      <c r="B368" s="132" t="s">
        <v>704</v>
      </c>
      <c r="C368" s="127"/>
      <c r="D368" s="127"/>
      <c r="E368" s="127"/>
      <c r="F368" s="128"/>
      <c r="G368" s="56" t="s">
        <v>162</v>
      </c>
      <c r="H368" s="42">
        <v>26</v>
      </c>
      <c r="I368" s="43">
        <v>1</v>
      </c>
      <c r="J368" s="44">
        <f t="shared" ref="J368:J377" si="130">SUM(H368*I368)</f>
        <v>26</v>
      </c>
      <c r="K368" s="43">
        <v>0.25</v>
      </c>
      <c r="L368" s="45">
        <f t="shared" ref="L368:L377" si="131">SUM(J368*K368)</f>
        <v>6.5</v>
      </c>
      <c r="M368" s="46"/>
      <c r="N368" s="47"/>
      <c r="O368" s="77">
        <f t="shared" ref="O368:O377" si="132">SUM(M368*N368)</f>
        <v>0</v>
      </c>
      <c r="P368" s="49"/>
      <c r="Q368" s="49"/>
      <c r="R368" s="49"/>
      <c r="S368" s="49"/>
      <c r="T368" s="49"/>
      <c r="U368" s="49"/>
      <c r="V368" s="50"/>
      <c r="W368" s="49"/>
      <c r="X368" s="49"/>
      <c r="Y368" s="49"/>
      <c r="Z368" s="49"/>
      <c r="AA368" s="49"/>
      <c r="AB368" s="49"/>
    </row>
    <row r="369" spans="1:28" s="51" customFormat="1" ht="39" customHeight="1" x14ac:dyDescent="0.2">
      <c r="A369" s="55" t="s">
        <v>161</v>
      </c>
      <c r="B369" s="121" t="s">
        <v>736</v>
      </c>
      <c r="C369" s="122"/>
      <c r="D369" s="122"/>
      <c r="E369" s="122"/>
      <c r="F369" s="123"/>
      <c r="G369" s="56" t="s">
        <v>163</v>
      </c>
      <c r="H369" s="42">
        <v>26</v>
      </c>
      <c r="I369" s="43">
        <v>1</v>
      </c>
      <c r="J369" s="44">
        <f t="shared" si="130"/>
        <v>26</v>
      </c>
      <c r="K369" s="43">
        <v>8.3000000000000004E-2</v>
      </c>
      <c r="L369" s="45">
        <f t="shared" si="131"/>
        <v>2.1579999999999999</v>
      </c>
      <c r="M369" s="46"/>
      <c r="N369" s="47"/>
      <c r="O369" s="77">
        <f t="shared" si="132"/>
        <v>0</v>
      </c>
      <c r="P369" s="49"/>
      <c r="Q369" s="49"/>
      <c r="R369" s="49"/>
      <c r="S369" s="49"/>
      <c r="T369" s="49"/>
      <c r="U369" s="49"/>
      <c r="V369" s="50"/>
      <c r="W369" s="49"/>
      <c r="X369" s="49"/>
      <c r="Y369" s="49"/>
      <c r="Z369" s="49"/>
      <c r="AA369" s="49"/>
      <c r="AB369" s="49"/>
    </row>
    <row r="370" spans="1:28" s="51" customFormat="1" ht="18.75" customHeight="1" thickBot="1" x14ac:dyDescent="0.25">
      <c r="A370" s="67"/>
      <c r="B370" s="124" t="s">
        <v>215</v>
      </c>
      <c r="C370" s="125"/>
      <c r="D370" s="125"/>
      <c r="E370" s="125"/>
      <c r="F370" s="126"/>
      <c r="G370" s="68"/>
      <c r="H370" s="69"/>
      <c r="I370" s="96"/>
      <c r="J370" s="70">
        <f>SUM(J364:J369)</f>
        <v>2764</v>
      </c>
      <c r="K370" s="96"/>
      <c r="L370" s="70">
        <f>SUM(L364:L369)</f>
        <v>414.92200000000003</v>
      </c>
      <c r="M370" s="70">
        <f>SUM(M364:M369)</f>
        <v>0</v>
      </c>
      <c r="N370" s="70"/>
      <c r="O370" s="70">
        <f>SUM(O361:O366)</f>
        <v>0</v>
      </c>
      <c r="P370" s="49"/>
      <c r="Q370" s="49"/>
      <c r="R370" s="49"/>
      <c r="S370" s="49"/>
      <c r="T370" s="49"/>
      <c r="U370" s="49"/>
      <c r="V370" s="50"/>
      <c r="W370" s="49"/>
      <c r="X370" s="49"/>
      <c r="Y370" s="49"/>
      <c r="Z370" s="49"/>
      <c r="AA370" s="49"/>
      <c r="AB370" s="49"/>
    </row>
    <row r="371" spans="1:28" s="51" customFormat="1" ht="50.25" customHeight="1" x14ac:dyDescent="0.2">
      <c r="A371" s="55" t="s">
        <v>846</v>
      </c>
      <c r="B371" s="121" t="s">
        <v>735</v>
      </c>
      <c r="C371" s="122"/>
      <c r="D371" s="122"/>
      <c r="E371" s="122"/>
      <c r="F371" s="123"/>
      <c r="G371" s="56" t="s">
        <v>164</v>
      </c>
      <c r="H371" s="42">
        <v>26</v>
      </c>
      <c r="I371" s="43">
        <v>40</v>
      </c>
      <c r="J371" s="44">
        <f t="shared" si="130"/>
        <v>1040</v>
      </c>
      <c r="K371" s="43">
        <v>0.5</v>
      </c>
      <c r="L371" s="45">
        <f t="shared" si="131"/>
        <v>520</v>
      </c>
      <c r="M371" s="46"/>
      <c r="N371" s="47"/>
      <c r="O371" s="77">
        <f t="shared" si="132"/>
        <v>0</v>
      </c>
      <c r="P371" s="49"/>
      <c r="Q371" s="49"/>
      <c r="R371" s="49"/>
      <c r="S371" s="49"/>
      <c r="T371" s="49"/>
      <c r="U371" s="49"/>
      <c r="V371" s="50"/>
      <c r="W371" s="49"/>
      <c r="X371" s="49"/>
      <c r="Y371" s="49"/>
      <c r="Z371" s="49"/>
      <c r="AA371" s="49"/>
      <c r="AB371" s="49"/>
    </row>
    <row r="372" spans="1:28" s="51" customFormat="1" ht="62.25" customHeight="1" x14ac:dyDescent="0.2">
      <c r="A372" s="55" t="s">
        <v>847</v>
      </c>
      <c r="B372" s="121" t="s">
        <v>734</v>
      </c>
      <c r="C372" s="122"/>
      <c r="D372" s="122"/>
      <c r="E372" s="122"/>
      <c r="F372" s="123"/>
      <c r="G372" s="56" t="s">
        <v>165</v>
      </c>
      <c r="H372" s="42">
        <v>26</v>
      </c>
      <c r="I372" s="43">
        <v>12</v>
      </c>
      <c r="J372" s="44">
        <f t="shared" si="130"/>
        <v>312</v>
      </c>
      <c r="K372" s="43">
        <v>0.25</v>
      </c>
      <c r="L372" s="45">
        <f t="shared" si="131"/>
        <v>78</v>
      </c>
      <c r="M372" s="46"/>
      <c r="N372" s="47"/>
      <c r="O372" s="77">
        <f t="shared" si="132"/>
        <v>0</v>
      </c>
      <c r="P372" s="49"/>
      <c r="Q372" s="49"/>
      <c r="R372" s="49"/>
      <c r="S372" s="49"/>
      <c r="T372" s="49"/>
      <c r="U372" s="49"/>
      <c r="V372" s="50"/>
      <c r="W372" s="49"/>
      <c r="X372" s="49"/>
      <c r="Y372" s="49"/>
      <c r="Z372" s="49"/>
      <c r="AA372" s="49"/>
      <c r="AB372" s="49"/>
    </row>
    <row r="373" spans="1:28" s="51" customFormat="1" ht="58.5" customHeight="1" x14ac:dyDescent="0.2">
      <c r="A373" s="55" t="s">
        <v>733</v>
      </c>
      <c r="B373" s="121" t="s">
        <v>738</v>
      </c>
      <c r="C373" s="127"/>
      <c r="D373" s="127"/>
      <c r="E373" s="127"/>
      <c r="F373" s="128"/>
      <c r="G373" s="56" t="s">
        <v>166</v>
      </c>
      <c r="H373" s="42">
        <v>26</v>
      </c>
      <c r="I373" s="43">
        <v>26</v>
      </c>
      <c r="J373" s="44">
        <f t="shared" si="130"/>
        <v>676</v>
      </c>
      <c r="K373" s="43">
        <v>0.25</v>
      </c>
      <c r="L373" s="45">
        <f t="shared" si="131"/>
        <v>169</v>
      </c>
      <c r="M373" s="46"/>
      <c r="N373" s="47"/>
      <c r="O373" s="77">
        <f t="shared" si="132"/>
        <v>0</v>
      </c>
      <c r="P373" s="49"/>
      <c r="Q373" s="49"/>
      <c r="R373" s="49"/>
      <c r="S373" s="49"/>
      <c r="T373" s="49"/>
      <c r="U373" s="49"/>
      <c r="V373" s="50"/>
      <c r="W373" s="49"/>
      <c r="X373" s="49"/>
      <c r="Y373" s="49"/>
      <c r="Z373" s="49"/>
      <c r="AA373" s="49"/>
      <c r="AB373" s="49"/>
    </row>
    <row r="374" spans="1:28" s="51" customFormat="1" ht="52.5" customHeight="1" x14ac:dyDescent="0.2">
      <c r="A374" s="55" t="s">
        <v>848</v>
      </c>
      <c r="B374" s="121" t="s">
        <v>739</v>
      </c>
      <c r="C374" s="122"/>
      <c r="D374" s="122"/>
      <c r="E374" s="122"/>
      <c r="F374" s="123"/>
      <c r="G374" s="56" t="s">
        <v>171</v>
      </c>
      <c r="H374" s="42">
        <v>26</v>
      </c>
      <c r="I374" s="43">
        <v>52</v>
      </c>
      <c r="J374" s="44">
        <f t="shared" si="130"/>
        <v>1352</v>
      </c>
      <c r="K374" s="43">
        <v>0.25</v>
      </c>
      <c r="L374" s="45">
        <f t="shared" si="131"/>
        <v>338</v>
      </c>
      <c r="M374" s="46"/>
      <c r="N374" s="47"/>
      <c r="O374" s="77">
        <f t="shared" si="132"/>
        <v>0</v>
      </c>
      <c r="P374" s="49"/>
      <c r="Q374" s="49"/>
      <c r="R374" s="49"/>
      <c r="S374" s="49"/>
      <c r="T374" s="49"/>
      <c r="U374" s="49"/>
      <c r="V374" s="50"/>
      <c r="W374" s="49"/>
      <c r="X374" s="49"/>
      <c r="Y374" s="49"/>
      <c r="Z374" s="49"/>
      <c r="AA374" s="49"/>
      <c r="AB374" s="49"/>
    </row>
    <row r="375" spans="1:28" s="51" customFormat="1" ht="55.5" customHeight="1" x14ac:dyDescent="0.2">
      <c r="A375" s="55" t="s">
        <v>849</v>
      </c>
      <c r="B375" s="121" t="s">
        <v>740</v>
      </c>
      <c r="C375" s="122"/>
      <c r="D375" s="122"/>
      <c r="E375" s="122"/>
      <c r="F375" s="123"/>
      <c r="G375" s="56" t="s">
        <v>172</v>
      </c>
      <c r="H375" s="42">
        <v>12</v>
      </c>
      <c r="I375" s="43">
        <v>12</v>
      </c>
      <c r="J375" s="44">
        <f t="shared" si="130"/>
        <v>144</v>
      </c>
      <c r="K375" s="43">
        <v>0.25</v>
      </c>
      <c r="L375" s="45">
        <f t="shared" si="131"/>
        <v>36</v>
      </c>
      <c r="M375" s="46"/>
      <c r="N375" s="47"/>
      <c r="O375" s="77">
        <f t="shared" si="132"/>
        <v>0</v>
      </c>
      <c r="P375" s="49"/>
      <c r="Q375" s="49"/>
      <c r="R375" s="49"/>
      <c r="S375" s="49"/>
      <c r="T375" s="49"/>
      <c r="U375" s="49"/>
      <c r="V375" s="50"/>
      <c r="W375" s="49"/>
      <c r="X375" s="49"/>
      <c r="Y375" s="49"/>
      <c r="Z375" s="49"/>
      <c r="AA375" s="49"/>
      <c r="AB375" s="49"/>
    </row>
    <row r="376" spans="1:28" s="51" customFormat="1" ht="18.75" customHeight="1" thickBot="1" x14ac:dyDescent="0.25">
      <c r="A376" s="67"/>
      <c r="B376" s="124" t="s">
        <v>215</v>
      </c>
      <c r="C376" s="125"/>
      <c r="D376" s="125"/>
      <c r="E376" s="125"/>
      <c r="F376" s="126"/>
      <c r="G376" s="68"/>
      <c r="H376" s="69"/>
      <c r="I376" s="96"/>
      <c r="J376" s="70">
        <f>SUM(J371:J375)</f>
        <v>3524</v>
      </c>
      <c r="K376" s="96"/>
      <c r="L376" s="70">
        <f>SUM(L371:L375)</f>
        <v>1141</v>
      </c>
      <c r="M376" s="70">
        <f>SUM(M371:M375)</f>
        <v>0</v>
      </c>
      <c r="N376" s="70"/>
      <c r="O376" s="70">
        <f>SUM(O367:O372)</f>
        <v>0</v>
      </c>
      <c r="P376" s="49"/>
      <c r="Q376" s="49"/>
      <c r="R376" s="49"/>
      <c r="S376" s="49"/>
      <c r="T376" s="49"/>
      <c r="U376" s="49"/>
      <c r="V376" s="50"/>
      <c r="W376" s="49"/>
      <c r="X376" s="49"/>
      <c r="Y376" s="49"/>
      <c r="Z376" s="49"/>
      <c r="AA376" s="49"/>
      <c r="AB376" s="49"/>
    </row>
    <row r="377" spans="1:28" s="51" customFormat="1" ht="52.5" customHeight="1" x14ac:dyDescent="0.2">
      <c r="A377" s="55" t="s">
        <v>850</v>
      </c>
      <c r="B377" s="121" t="s">
        <v>880</v>
      </c>
      <c r="C377" s="122"/>
      <c r="D377" s="122"/>
      <c r="E377" s="122"/>
      <c r="F377" s="123"/>
      <c r="G377" s="56" t="s">
        <v>173</v>
      </c>
      <c r="H377" s="42">
        <v>2</v>
      </c>
      <c r="I377" s="43">
        <v>12</v>
      </c>
      <c r="J377" s="44">
        <f t="shared" si="130"/>
        <v>24</v>
      </c>
      <c r="K377" s="43">
        <v>6.6600000000000006E-2</v>
      </c>
      <c r="L377" s="45">
        <f t="shared" si="131"/>
        <v>1.5984000000000003</v>
      </c>
      <c r="M377" s="46"/>
      <c r="N377" s="47"/>
      <c r="O377" s="77">
        <f t="shared" si="132"/>
        <v>0</v>
      </c>
      <c r="P377" s="49"/>
      <c r="Q377" s="49"/>
      <c r="R377" s="49"/>
      <c r="S377" s="49"/>
      <c r="T377" s="49"/>
      <c r="U377" s="49"/>
      <c r="V377" s="50"/>
      <c r="W377" s="49"/>
      <c r="X377" s="49"/>
      <c r="Y377" s="49"/>
      <c r="Z377" s="49"/>
      <c r="AA377" s="49"/>
      <c r="AB377" s="49"/>
    </row>
    <row r="378" spans="1:28" s="51" customFormat="1" ht="39" customHeight="1" x14ac:dyDescent="0.2">
      <c r="A378" s="55" t="s">
        <v>741</v>
      </c>
      <c r="B378" s="121" t="s">
        <v>705</v>
      </c>
      <c r="C378" s="122"/>
      <c r="D378" s="122"/>
      <c r="E378" s="122"/>
      <c r="F378" s="123"/>
      <c r="G378" s="56" t="s">
        <v>174</v>
      </c>
      <c r="H378" s="42">
        <v>26</v>
      </c>
      <c r="I378" s="43">
        <v>12</v>
      </c>
      <c r="J378" s="44">
        <f t="shared" ref="J378:J385" si="133">SUM(H378*I378)</f>
        <v>312</v>
      </c>
      <c r="K378" s="43">
        <v>0.25</v>
      </c>
      <c r="L378" s="45">
        <f t="shared" ref="L378:L385" si="134">SUM(J378*K378)</f>
        <v>78</v>
      </c>
      <c r="M378" s="46"/>
      <c r="N378" s="47"/>
      <c r="O378" s="77">
        <f t="shared" ref="O378:O385" si="135">SUM(M378*N378)</f>
        <v>0</v>
      </c>
      <c r="P378" s="49"/>
      <c r="Q378" s="49"/>
      <c r="R378" s="49"/>
      <c r="S378" s="49"/>
      <c r="T378" s="49"/>
      <c r="U378" s="49"/>
      <c r="V378" s="50"/>
      <c r="W378" s="49"/>
      <c r="X378" s="49"/>
      <c r="Y378" s="49"/>
      <c r="Z378" s="49"/>
      <c r="AA378" s="49"/>
      <c r="AB378" s="49"/>
    </row>
    <row r="379" spans="1:28" s="51" customFormat="1" ht="61.5" customHeight="1" x14ac:dyDescent="0.2">
      <c r="A379" s="55" t="s">
        <v>851</v>
      </c>
      <c r="B379" s="121" t="s">
        <v>742</v>
      </c>
      <c r="C379" s="122"/>
      <c r="D379" s="122"/>
      <c r="E379" s="122"/>
      <c r="F379" s="123"/>
      <c r="G379" s="56" t="s">
        <v>175</v>
      </c>
      <c r="H379" s="42">
        <v>26</v>
      </c>
      <c r="I379" s="43">
        <v>12</v>
      </c>
      <c r="J379" s="44">
        <f t="shared" si="133"/>
        <v>312</v>
      </c>
      <c r="K379" s="43">
        <v>0.25</v>
      </c>
      <c r="L379" s="45">
        <f t="shared" si="134"/>
        <v>78</v>
      </c>
      <c r="M379" s="46"/>
      <c r="N379" s="47"/>
      <c r="O379" s="77">
        <f t="shared" si="135"/>
        <v>0</v>
      </c>
      <c r="P379" s="49"/>
      <c r="Q379" s="49"/>
      <c r="R379" s="49"/>
      <c r="S379" s="49"/>
      <c r="T379" s="49"/>
      <c r="U379" s="49"/>
      <c r="V379" s="50"/>
      <c r="W379" s="49"/>
      <c r="X379" s="49"/>
      <c r="Y379" s="49"/>
      <c r="Z379" s="49"/>
      <c r="AA379" s="49"/>
      <c r="AB379" s="49"/>
    </row>
    <row r="380" spans="1:28" s="51" customFormat="1" ht="54" customHeight="1" x14ac:dyDescent="0.2">
      <c r="A380" s="55" t="s">
        <v>852</v>
      </c>
      <c r="B380" s="121" t="s">
        <v>743</v>
      </c>
      <c r="C380" s="127"/>
      <c r="D380" s="127"/>
      <c r="E380" s="127"/>
      <c r="F380" s="128"/>
      <c r="G380" s="56" t="s">
        <v>176</v>
      </c>
      <c r="H380" s="42">
        <v>26</v>
      </c>
      <c r="I380" s="43">
        <v>12</v>
      </c>
      <c r="J380" s="44">
        <f t="shared" si="133"/>
        <v>312</v>
      </c>
      <c r="K380" s="43">
        <v>0.25</v>
      </c>
      <c r="L380" s="45">
        <f t="shared" si="134"/>
        <v>78</v>
      </c>
      <c r="M380" s="88"/>
      <c r="N380" s="88"/>
      <c r="O380" s="89">
        <f t="shared" si="135"/>
        <v>0</v>
      </c>
      <c r="P380" s="49"/>
      <c r="Q380" s="49"/>
      <c r="R380" s="49"/>
      <c r="S380" s="49"/>
      <c r="T380" s="49"/>
      <c r="U380" s="49"/>
      <c r="V380" s="50"/>
      <c r="W380" s="49"/>
      <c r="X380" s="49"/>
      <c r="Y380" s="49"/>
      <c r="Z380" s="49"/>
      <c r="AA380" s="49"/>
      <c r="AB380" s="49"/>
    </row>
    <row r="381" spans="1:28" s="51" customFormat="1" ht="41.25" customHeight="1" x14ac:dyDescent="0.2">
      <c r="A381" s="55" t="s">
        <v>853</v>
      </c>
      <c r="B381" s="121" t="s">
        <v>744</v>
      </c>
      <c r="C381" s="122"/>
      <c r="D381" s="122"/>
      <c r="E381" s="122"/>
      <c r="F381" s="123"/>
      <c r="G381" s="56" t="s">
        <v>177</v>
      </c>
      <c r="H381" s="42">
        <v>12</v>
      </c>
      <c r="I381" s="43">
        <v>12</v>
      </c>
      <c r="J381" s="44">
        <f t="shared" si="133"/>
        <v>144</v>
      </c>
      <c r="K381" s="43">
        <v>0.25</v>
      </c>
      <c r="L381" s="45">
        <f t="shared" si="134"/>
        <v>36</v>
      </c>
      <c r="M381" s="46"/>
      <c r="N381" s="47"/>
      <c r="O381" s="89">
        <f t="shared" si="135"/>
        <v>0</v>
      </c>
      <c r="P381" s="49"/>
      <c r="Q381" s="49"/>
      <c r="R381" s="49"/>
      <c r="S381" s="49"/>
      <c r="T381" s="49"/>
      <c r="U381" s="49"/>
      <c r="V381" s="50"/>
      <c r="W381" s="49"/>
      <c r="X381" s="49"/>
      <c r="Y381" s="49"/>
      <c r="Z381" s="49"/>
      <c r="AA381" s="49"/>
      <c r="AB381" s="49"/>
    </row>
    <row r="382" spans="1:28" s="51" customFormat="1" ht="59.25" customHeight="1" x14ac:dyDescent="0.2">
      <c r="A382" s="55" t="s">
        <v>854</v>
      </c>
      <c r="B382" s="121" t="s">
        <v>881</v>
      </c>
      <c r="C382" s="122"/>
      <c r="D382" s="122"/>
      <c r="E382" s="122"/>
      <c r="F382" s="123"/>
      <c r="G382" s="56" t="s">
        <v>178</v>
      </c>
      <c r="H382" s="42">
        <v>2</v>
      </c>
      <c r="I382" s="43">
        <v>12</v>
      </c>
      <c r="J382" s="44">
        <f t="shared" si="133"/>
        <v>24</v>
      </c>
      <c r="K382" s="43">
        <v>6.6600000000000006E-2</v>
      </c>
      <c r="L382" s="45">
        <f t="shared" si="134"/>
        <v>1.5984000000000003</v>
      </c>
      <c r="M382" s="46"/>
      <c r="N382" s="47"/>
      <c r="O382" s="89">
        <f t="shared" si="135"/>
        <v>0</v>
      </c>
      <c r="P382" s="49"/>
      <c r="Q382" s="49"/>
      <c r="R382" s="49"/>
      <c r="S382" s="49"/>
      <c r="T382" s="49"/>
      <c r="U382" s="49"/>
      <c r="V382" s="50"/>
      <c r="W382" s="49"/>
      <c r="X382" s="49"/>
      <c r="Y382" s="49"/>
      <c r="Z382" s="49"/>
      <c r="AA382" s="49"/>
      <c r="AB382" s="49"/>
    </row>
    <row r="383" spans="1:28" s="51" customFormat="1" ht="19.5" customHeight="1" thickBot="1" x14ac:dyDescent="0.25">
      <c r="A383" s="67"/>
      <c r="B383" s="124" t="s">
        <v>215</v>
      </c>
      <c r="C383" s="125"/>
      <c r="D383" s="125"/>
      <c r="E383" s="125"/>
      <c r="F383" s="126"/>
      <c r="G383" s="68"/>
      <c r="H383" s="69"/>
      <c r="I383" s="96"/>
      <c r="J383" s="70">
        <f>SUM(J377:J382)</f>
        <v>1128</v>
      </c>
      <c r="K383" s="96"/>
      <c r="L383" s="70">
        <f>SUM(L377:L382)</f>
        <v>273.1968</v>
      </c>
      <c r="M383" s="70">
        <f>SUM(M377:M382)</f>
        <v>0</v>
      </c>
      <c r="N383" s="70"/>
      <c r="O383" s="70">
        <f>SUM(O373:O379)</f>
        <v>0</v>
      </c>
      <c r="P383" s="49"/>
      <c r="Q383" s="49"/>
      <c r="R383" s="49"/>
      <c r="S383" s="49"/>
      <c r="T383" s="49"/>
      <c r="U383" s="49"/>
      <c r="V383" s="50"/>
      <c r="W383" s="49"/>
      <c r="X383" s="49"/>
      <c r="Y383" s="49"/>
      <c r="Z383" s="49"/>
      <c r="AA383" s="49"/>
      <c r="AB383" s="49"/>
    </row>
    <row r="384" spans="1:28" s="51" customFormat="1" ht="52.5" customHeight="1" x14ac:dyDescent="0.2">
      <c r="A384" s="55" t="s">
        <v>746</v>
      </c>
      <c r="B384" s="121" t="s">
        <v>745</v>
      </c>
      <c r="C384" s="122"/>
      <c r="D384" s="122"/>
      <c r="E384" s="122"/>
      <c r="F384" s="123"/>
      <c r="G384" s="56" t="s">
        <v>179</v>
      </c>
      <c r="H384" s="42">
        <v>16</v>
      </c>
      <c r="I384" s="43">
        <v>6</v>
      </c>
      <c r="J384" s="44">
        <f t="shared" si="133"/>
        <v>96</v>
      </c>
      <c r="K384" s="43">
        <v>0.25</v>
      </c>
      <c r="L384" s="45">
        <f t="shared" si="134"/>
        <v>24</v>
      </c>
      <c r="M384" s="46"/>
      <c r="N384" s="47"/>
      <c r="O384" s="89">
        <f t="shared" si="135"/>
        <v>0</v>
      </c>
      <c r="P384" s="49"/>
      <c r="Q384" s="49"/>
      <c r="R384" s="49"/>
      <c r="S384" s="49"/>
      <c r="T384" s="49"/>
      <c r="U384" s="49"/>
      <c r="V384" s="50"/>
      <c r="W384" s="49"/>
      <c r="X384" s="49"/>
      <c r="Y384" s="49"/>
      <c r="Z384" s="49"/>
      <c r="AA384" s="49"/>
      <c r="AB384" s="49"/>
    </row>
    <row r="385" spans="1:28" s="51" customFormat="1" ht="43.5" customHeight="1" x14ac:dyDescent="0.2">
      <c r="A385" s="55" t="s">
        <v>706</v>
      </c>
      <c r="B385" s="121" t="s">
        <v>882</v>
      </c>
      <c r="C385" s="127"/>
      <c r="D385" s="127"/>
      <c r="E385" s="127"/>
      <c r="F385" s="128"/>
      <c r="G385" s="56" t="s">
        <v>180</v>
      </c>
      <c r="H385" s="42">
        <v>3</v>
      </c>
      <c r="I385" s="43">
        <v>2</v>
      </c>
      <c r="J385" s="44">
        <f t="shared" si="133"/>
        <v>6</v>
      </c>
      <c r="K385" s="43">
        <v>8.3000000000000004E-2</v>
      </c>
      <c r="L385" s="45">
        <f t="shared" si="134"/>
        <v>0.498</v>
      </c>
      <c r="M385" s="46"/>
      <c r="N385" s="47"/>
      <c r="O385" s="89">
        <f t="shared" si="135"/>
        <v>0</v>
      </c>
      <c r="P385" s="49"/>
      <c r="Q385" s="49"/>
      <c r="R385" s="49"/>
      <c r="S385" s="49"/>
      <c r="T385" s="49"/>
      <c r="U385" s="49"/>
      <c r="V385" s="50"/>
      <c r="W385" s="49"/>
      <c r="X385" s="49"/>
      <c r="Y385" s="49"/>
      <c r="Z385" s="49"/>
      <c r="AA385" s="49"/>
      <c r="AB385" s="49"/>
    </row>
    <row r="386" spans="1:28" s="51" customFormat="1" ht="43.5" customHeight="1" x14ac:dyDescent="0.2">
      <c r="A386" s="55" t="s">
        <v>133</v>
      </c>
      <c r="B386" s="142" t="s">
        <v>492</v>
      </c>
      <c r="C386" s="143"/>
      <c r="D386" s="143"/>
      <c r="E386" s="143"/>
      <c r="F386" s="144"/>
      <c r="G386" s="56" t="s">
        <v>267</v>
      </c>
      <c r="H386" s="42">
        <v>100</v>
      </c>
      <c r="I386" s="43">
        <v>1</v>
      </c>
      <c r="J386" s="44">
        <f t="shared" ref="J386:J399" si="136">SUM(H386*I386)</f>
        <v>100</v>
      </c>
      <c r="K386" s="43">
        <v>8.3000000000000004E-2</v>
      </c>
      <c r="L386" s="45">
        <f t="shared" ref="L386:L399" si="137">SUM(J386*K386)</f>
        <v>8.3000000000000007</v>
      </c>
      <c r="M386" s="88"/>
      <c r="N386" s="88"/>
      <c r="O386" s="89">
        <f t="shared" ref="O386:O398" si="138">SUM(M386*N386)</f>
        <v>0</v>
      </c>
      <c r="P386" s="49"/>
      <c r="Q386" s="49"/>
      <c r="R386" s="49"/>
      <c r="S386" s="49"/>
      <c r="T386" s="49"/>
      <c r="U386" s="49"/>
      <c r="V386" s="50"/>
      <c r="W386" s="49"/>
      <c r="X386" s="49"/>
      <c r="Y386" s="49"/>
      <c r="Z386" s="49"/>
      <c r="AA386" s="49"/>
      <c r="AB386" s="49"/>
    </row>
    <row r="387" spans="1:28" s="51" customFormat="1" ht="58.5" customHeight="1" x14ac:dyDescent="0.2">
      <c r="A387" s="55" t="s">
        <v>181</v>
      </c>
      <c r="B387" s="121" t="s">
        <v>183</v>
      </c>
      <c r="C387" s="122"/>
      <c r="D387" s="122"/>
      <c r="E387" s="122"/>
      <c r="F387" s="123"/>
      <c r="G387" s="56" t="s">
        <v>184</v>
      </c>
      <c r="H387" s="42">
        <v>26</v>
      </c>
      <c r="I387" s="43">
        <v>1</v>
      </c>
      <c r="J387" s="44">
        <f t="shared" si="136"/>
        <v>26</v>
      </c>
      <c r="K387" s="43">
        <v>8.3000000000000004E-2</v>
      </c>
      <c r="L387" s="45">
        <f t="shared" si="137"/>
        <v>2.1579999999999999</v>
      </c>
      <c r="M387" s="46"/>
      <c r="N387" s="47"/>
      <c r="O387" s="89">
        <f t="shared" si="138"/>
        <v>0</v>
      </c>
      <c r="P387" s="49"/>
      <c r="Q387" s="49"/>
      <c r="R387" s="49"/>
      <c r="S387" s="49"/>
      <c r="T387" s="49"/>
      <c r="U387" s="49"/>
      <c r="V387" s="50"/>
      <c r="W387" s="49"/>
      <c r="X387" s="49"/>
      <c r="Y387" s="49"/>
      <c r="Z387" s="49"/>
      <c r="AA387" s="49"/>
      <c r="AB387" s="49"/>
    </row>
    <row r="388" spans="1:28" s="51" customFormat="1" ht="47.25" customHeight="1" x14ac:dyDescent="0.2">
      <c r="A388" s="55" t="s">
        <v>185</v>
      </c>
      <c r="B388" s="121" t="s">
        <v>186</v>
      </c>
      <c r="C388" s="141"/>
      <c r="D388" s="141"/>
      <c r="E388" s="141"/>
      <c r="F388" s="140"/>
      <c r="G388" s="56" t="s">
        <v>187</v>
      </c>
      <c r="H388" s="42">
        <v>2</v>
      </c>
      <c r="I388" s="43">
        <v>1</v>
      </c>
      <c r="J388" s="44">
        <f t="shared" si="136"/>
        <v>2</v>
      </c>
      <c r="K388" s="43">
        <v>8.3000000000000004E-2</v>
      </c>
      <c r="L388" s="45">
        <f t="shared" si="137"/>
        <v>0.16600000000000001</v>
      </c>
      <c r="M388" s="46"/>
      <c r="N388" s="47"/>
      <c r="O388" s="89">
        <f t="shared" si="138"/>
        <v>0</v>
      </c>
      <c r="P388" s="49"/>
      <c r="Q388" s="49"/>
      <c r="R388" s="49"/>
      <c r="S388" s="49"/>
      <c r="T388" s="49"/>
      <c r="U388" s="49"/>
      <c r="V388" s="50"/>
      <c r="W388" s="49"/>
      <c r="X388" s="49"/>
      <c r="Y388" s="49"/>
      <c r="Z388" s="49"/>
      <c r="AA388" s="49"/>
      <c r="AB388" s="49"/>
    </row>
    <row r="389" spans="1:28" s="51" customFormat="1" ht="53.25" customHeight="1" x14ac:dyDescent="0.2">
      <c r="A389" s="55" t="s">
        <v>188</v>
      </c>
      <c r="B389" s="121" t="s">
        <v>525</v>
      </c>
      <c r="C389" s="122"/>
      <c r="D389" s="122"/>
      <c r="E389" s="122"/>
      <c r="F389" s="123"/>
      <c r="G389" s="56" t="s">
        <v>182</v>
      </c>
      <c r="H389" s="42">
        <v>0</v>
      </c>
      <c r="I389" s="43">
        <v>0</v>
      </c>
      <c r="J389" s="44">
        <f t="shared" si="136"/>
        <v>0</v>
      </c>
      <c r="K389" s="43">
        <v>0.1166</v>
      </c>
      <c r="L389" s="45">
        <f t="shared" si="137"/>
        <v>0</v>
      </c>
      <c r="M389" s="46"/>
      <c r="N389" s="47"/>
      <c r="O389" s="89">
        <f t="shared" si="138"/>
        <v>0</v>
      </c>
      <c r="P389" s="49"/>
      <c r="Q389" s="49"/>
      <c r="R389" s="49"/>
      <c r="S389" s="49"/>
      <c r="T389" s="49"/>
      <c r="U389" s="49"/>
      <c r="V389" s="50"/>
      <c r="W389" s="49"/>
      <c r="X389" s="49"/>
      <c r="Y389" s="49"/>
      <c r="Z389" s="49"/>
      <c r="AA389" s="49"/>
      <c r="AB389" s="49"/>
    </row>
    <row r="390" spans="1:28" s="51" customFormat="1" ht="19.5" customHeight="1" thickBot="1" x14ac:dyDescent="0.25">
      <c r="A390" s="67"/>
      <c r="B390" s="124" t="s">
        <v>215</v>
      </c>
      <c r="C390" s="125"/>
      <c r="D390" s="125"/>
      <c r="E390" s="125"/>
      <c r="F390" s="126"/>
      <c r="G390" s="68"/>
      <c r="H390" s="69"/>
      <c r="I390" s="96"/>
      <c r="J390" s="70">
        <f>SUM(J384:J389)</f>
        <v>230</v>
      </c>
      <c r="K390" s="96"/>
      <c r="L390" s="70">
        <f>SUM(L384:L389)</f>
        <v>35.122</v>
      </c>
      <c r="M390" s="70">
        <f>SUM(M384:M389)</f>
        <v>0</v>
      </c>
      <c r="N390" s="70"/>
      <c r="O390" s="70">
        <f>SUM(O380:O385)</f>
        <v>0</v>
      </c>
      <c r="P390" s="49"/>
      <c r="Q390" s="49"/>
      <c r="R390" s="49"/>
      <c r="S390" s="49"/>
      <c r="T390" s="49"/>
      <c r="U390" s="49"/>
      <c r="V390" s="50"/>
      <c r="W390" s="49"/>
      <c r="X390" s="49"/>
      <c r="Y390" s="49"/>
      <c r="Z390" s="49"/>
      <c r="AA390" s="49"/>
      <c r="AB390" s="49"/>
    </row>
    <row r="391" spans="1:28" s="51" customFormat="1" ht="48" customHeight="1" x14ac:dyDescent="0.2">
      <c r="A391" s="55" t="s">
        <v>710</v>
      </c>
      <c r="B391" s="121" t="s">
        <v>707</v>
      </c>
      <c r="C391" s="122"/>
      <c r="D391" s="122"/>
      <c r="E391" s="122"/>
      <c r="F391" s="123"/>
      <c r="G391" s="56" t="s">
        <v>708</v>
      </c>
      <c r="H391" s="42">
        <v>5</v>
      </c>
      <c r="I391" s="43">
        <v>2</v>
      </c>
      <c r="J391" s="44">
        <f t="shared" si="136"/>
        <v>10</v>
      </c>
      <c r="K391" s="43">
        <v>8.3000000000000004E-2</v>
      </c>
      <c r="L391" s="45">
        <f t="shared" si="137"/>
        <v>0.83000000000000007</v>
      </c>
      <c r="M391" s="46"/>
      <c r="N391" s="47"/>
      <c r="O391" s="89"/>
      <c r="P391" s="49"/>
      <c r="Q391" s="49"/>
      <c r="R391" s="49"/>
      <c r="S391" s="49"/>
      <c r="T391" s="49"/>
      <c r="U391" s="49"/>
      <c r="V391" s="50"/>
      <c r="W391" s="49"/>
      <c r="X391" s="49"/>
      <c r="Y391" s="49"/>
      <c r="Z391" s="49"/>
      <c r="AA391" s="49"/>
      <c r="AB391" s="49"/>
    </row>
    <row r="392" spans="1:28" s="51" customFormat="1" ht="46.5" customHeight="1" x14ac:dyDescent="0.2">
      <c r="A392" s="55" t="s">
        <v>710</v>
      </c>
      <c r="B392" s="121" t="s">
        <v>709</v>
      </c>
      <c r="C392" s="122"/>
      <c r="D392" s="122"/>
      <c r="E392" s="122"/>
      <c r="F392" s="123"/>
      <c r="G392" s="56" t="s">
        <v>711</v>
      </c>
      <c r="H392" s="42">
        <v>26</v>
      </c>
      <c r="I392" s="43">
        <v>20</v>
      </c>
      <c r="J392" s="44">
        <f t="shared" si="136"/>
        <v>520</v>
      </c>
      <c r="K392" s="43">
        <v>8.3000000000000004E-2</v>
      </c>
      <c r="L392" s="45">
        <f t="shared" si="137"/>
        <v>43.160000000000004</v>
      </c>
      <c r="M392" s="46"/>
      <c r="N392" s="47"/>
      <c r="O392" s="89"/>
      <c r="P392" s="49"/>
      <c r="Q392" s="49"/>
      <c r="R392" s="49"/>
      <c r="S392" s="49"/>
      <c r="T392" s="49"/>
      <c r="U392" s="49"/>
      <c r="V392" s="50"/>
      <c r="W392" s="49"/>
      <c r="X392" s="49"/>
      <c r="Y392" s="49"/>
      <c r="Z392" s="49"/>
      <c r="AA392" s="49"/>
      <c r="AB392" s="49"/>
    </row>
    <row r="393" spans="1:28" s="51" customFormat="1" ht="52.5" customHeight="1" x14ac:dyDescent="0.2">
      <c r="A393" s="55" t="s">
        <v>746</v>
      </c>
      <c r="B393" s="132" t="s">
        <v>557</v>
      </c>
      <c r="C393" s="122"/>
      <c r="D393" s="122"/>
      <c r="E393" s="122"/>
      <c r="F393" s="123"/>
      <c r="G393" s="56" t="s">
        <v>189</v>
      </c>
      <c r="H393" s="42">
        <v>12</v>
      </c>
      <c r="I393" s="43">
        <v>1</v>
      </c>
      <c r="J393" s="44">
        <f t="shared" si="136"/>
        <v>12</v>
      </c>
      <c r="K393" s="43">
        <v>8.3000000000000004E-2</v>
      </c>
      <c r="L393" s="45">
        <f t="shared" si="137"/>
        <v>0.996</v>
      </c>
      <c r="M393" s="46"/>
      <c r="N393" s="47"/>
      <c r="O393" s="89">
        <f t="shared" si="138"/>
        <v>0</v>
      </c>
      <c r="P393" s="49"/>
      <c r="Q393" s="49"/>
      <c r="R393" s="49"/>
      <c r="S393" s="49"/>
      <c r="T393" s="49"/>
      <c r="U393" s="49"/>
      <c r="V393" s="50"/>
      <c r="W393" s="49"/>
      <c r="X393" s="49"/>
      <c r="Y393" s="49"/>
      <c r="Z393" s="49"/>
      <c r="AA393" s="49"/>
      <c r="AB393" s="49"/>
    </row>
    <row r="394" spans="1:28" s="51" customFormat="1" ht="40.5" customHeight="1" x14ac:dyDescent="0.2">
      <c r="A394" s="55" t="s">
        <v>855</v>
      </c>
      <c r="B394" s="121" t="s">
        <v>883</v>
      </c>
      <c r="C394" s="141"/>
      <c r="D394" s="141"/>
      <c r="E394" s="141"/>
      <c r="F394" s="140"/>
      <c r="G394" s="56" t="s">
        <v>190</v>
      </c>
      <c r="H394" s="42">
        <v>12</v>
      </c>
      <c r="I394" s="43">
        <v>1</v>
      </c>
      <c r="J394" s="44">
        <f t="shared" si="136"/>
        <v>12</v>
      </c>
      <c r="K394" s="43">
        <v>8.3000000000000004E-2</v>
      </c>
      <c r="L394" s="45">
        <f t="shared" si="137"/>
        <v>0.996</v>
      </c>
      <c r="M394" s="46"/>
      <c r="N394" s="47"/>
      <c r="O394" s="89">
        <f t="shared" si="138"/>
        <v>0</v>
      </c>
      <c r="P394" s="49"/>
      <c r="Q394" s="49"/>
      <c r="R394" s="49"/>
      <c r="S394" s="49"/>
      <c r="T394" s="49"/>
      <c r="U394" s="49"/>
      <c r="V394" s="50"/>
      <c r="W394" s="49"/>
      <c r="X394" s="49"/>
      <c r="Y394" s="49"/>
      <c r="Z394" s="49"/>
      <c r="AA394" s="49"/>
      <c r="AB394" s="49"/>
    </row>
    <row r="395" spans="1:28" s="51" customFormat="1" ht="42" customHeight="1" x14ac:dyDescent="0.2">
      <c r="A395" s="55" t="s">
        <v>856</v>
      </c>
      <c r="B395" s="121" t="s">
        <v>747</v>
      </c>
      <c r="C395" s="141"/>
      <c r="D395" s="141"/>
      <c r="E395" s="141"/>
      <c r="F395" s="140"/>
      <c r="G395" s="56" t="s">
        <v>191</v>
      </c>
      <c r="H395" s="42">
        <v>12</v>
      </c>
      <c r="I395" s="43">
        <v>52</v>
      </c>
      <c r="J395" s="44">
        <f t="shared" si="136"/>
        <v>624</v>
      </c>
      <c r="K395" s="43">
        <v>8.3000000000000004E-2</v>
      </c>
      <c r="L395" s="45">
        <f t="shared" si="137"/>
        <v>51.792000000000002</v>
      </c>
      <c r="M395" s="46"/>
      <c r="N395" s="47"/>
      <c r="O395" s="89">
        <f t="shared" si="138"/>
        <v>0</v>
      </c>
      <c r="P395" s="49"/>
      <c r="Q395" s="49"/>
      <c r="R395" s="49"/>
      <c r="S395" s="49"/>
      <c r="T395" s="49"/>
      <c r="U395" s="49"/>
      <c r="V395" s="50"/>
      <c r="W395" s="49"/>
      <c r="X395" s="49"/>
      <c r="Y395" s="49"/>
      <c r="Z395" s="49"/>
      <c r="AA395" s="49"/>
      <c r="AB395" s="49"/>
    </row>
    <row r="396" spans="1:28" s="51" customFormat="1" ht="42" customHeight="1" x14ac:dyDescent="0.2">
      <c r="A396" s="55" t="s">
        <v>857</v>
      </c>
      <c r="B396" s="121" t="s">
        <v>748</v>
      </c>
      <c r="C396" s="141"/>
      <c r="D396" s="141"/>
      <c r="E396" s="141"/>
      <c r="F396" s="140"/>
      <c r="G396" s="56" t="s">
        <v>192</v>
      </c>
      <c r="H396" s="42">
        <v>12</v>
      </c>
      <c r="I396" s="43">
        <v>12</v>
      </c>
      <c r="J396" s="44">
        <f t="shared" si="136"/>
        <v>144</v>
      </c>
      <c r="K396" s="43">
        <v>8.3000000000000004E-2</v>
      </c>
      <c r="L396" s="45">
        <f t="shared" si="137"/>
        <v>11.952</v>
      </c>
      <c r="M396" s="46"/>
      <c r="N396" s="47"/>
      <c r="O396" s="89">
        <f t="shared" si="138"/>
        <v>0</v>
      </c>
      <c r="P396" s="49"/>
      <c r="Q396" s="49"/>
      <c r="R396" s="49"/>
      <c r="S396" s="49"/>
      <c r="T396" s="49"/>
      <c r="U396" s="49"/>
      <c r="V396" s="50"/>
      <c r="W396" s="49"/>
      <c r="X396" s="49"/>
      <c r="Y396" s="49"/>
      <c r="Z396" s="49"/>
      <c r="AA396" s="49"/>
      <c r="AB396" s="49"/>
    </row>
    <row r="397" spans="1:28" s="51" customFormat="1" ht="19.5" customHeight="1" thickBot="1" x14ac:dyDescent="0.25">
      <c r="A397" s="67"/>
      <c r="B397" s="124" t="s">
        <v>215</v>
      </c>
      <c r="C397" s="125"/>
      <c r="D397" s="125"/>
      <c r="E397" s="125"/>
      <c r="F397" s="126"/>
      <c r="G397" s="68"/>
      <c r="H397" s="69"/>
      <c r="I397" s="96"/>
      <c r="J397" s="70">
        <f>SUM(J391:J396)</f>
        <v>1322</v>
      </c>
      <c r="K397" s="96"/>
      <c r="L397" s="70">
        <f>SUM(L391:L396)</f>
        <v>109.726</v>
      </c>
      <c r="M397" s="70">
        <f>SUM(M391:M396)</f>
        <v>0</v>
      </c>
      <c r="N397" s="70"/>
      <c r="O397" s="70">
        <f>SUM(O386:O392)</f>
        <v>0</v>
      </c>
      <c r="P397" s="49"/>
      <c r="Q397" s="49"/>
      <c r="R397" s="49"/>
      <c r="S397" s="49"/>
      <c r="T397" s="49"/>
      <c r="U397" s="49"/>
      <c r="V397" s="50"/>
      <c r="W397" s="49"/>
      <c r="X397" s="49"/>
      <c r="Y397" s="49"/>
      <c r="Z397" s="49"/>
      <c r="AA397" s="49"/>
      <c r="AB397" s="49"/>
    </row>
    <row r="398" spans="1:28" s="51" customFormat="1" ht="47.25" customHeight="1" x14ac:dyDescent="0.2">
      <c r="A398" s="55" t="s">
        <v>858</v>
      </c>
      <c r="B398" s="121" t="s">
        <v>884</v>
      </c>
      <c r="C398" s="141"/>
      <c r="D398" s="141"/>
      <c r="E398" s="141"/>
      <c r="F398" s="140"/>
      <c r="G398" s="56" t="s">
        <v>193</v>
      </c>
      <c r="H398" s="42">
        <v>26</v>
      </c>
      <c r="I398" s="43">
        <v>12</v>
      </c>
      <c r="J398" s="44">
        <f t="shared" si="136"/>
        <v>312</v>
      </c>
      <c r="K398" s="43">
        <v>8.3000000000000004E-2</v>
      </c>
      <c r="L398" s="45">
        <f t="shared" si="137"/>
        <v>25.896000000000001</v>
      </c>
      <c r="M398" s="46"/>
      <c r="N398" s="47"/>
      <c r="O398" s="89">
        <f t="shared" si="138"/>
        <v>0</v>
      </c>
      <c r="P398" s="49"/>
      <c r="Q398" s="49"/>
      <c r="R398" s="49"/>
      <c r="S398" s="49"/>
      <c r="T398" s="49"/>
      <c r="U398" s="49"/>
      <c r="V398" s="50"/>
      <c r="W398" s="49"/>
      <c r="X398" s="49"/>
      <c r="Y398" s="49"/>
      <c r="Z398" s="49"/>
      <c r="AA398" s="49"/>
      <c r="AB398" s="49"/>
    </row>
    <row r="399" spans="1:28" s="51" customFormat="1" ht="47.25" customHeight="1" x14ac:dyDescent="0.2">
      <c r="A399" s="55" t="s">
        <v>858</v>
      </c>
      <c r="B399" s="121" t="s">
        <v>712</v>
      </c>
      <c r="C399" s="122"/>
      <c r="D399" s="122"/>
      <c r="E399" s="122"/>
      <c r="F399" s="123"/>
      <c r="G399" s="56" t="s">
        <v>713</v>
      </c>
      <c r="H399" s="42">
        <v>12</v>
      </c>
      <c r="I399" s="43">
        <v>1</v>
      </c>
      <c r="J399" s="44">
        <f t="shared" si="136"/>
        <v>12</v>
      </c>
      <c r="K399" s="43">
        <v>8.3000000000000004E-2</v>
      </c>
      <c r="L399" s="45">
        <f t="shared" si="137"/>
        <v>0.996</v>
      </c>
      <c r="M399" s="46"/>
      <c r="N399" s="47"/>
      <c r="O399" s="89"/>
      <c r="P399" s="49"/>
      <c r="Q399" s="49"/>
      <c r="R399" s="49"/>
      <c r="S399" s="49"/>
      <c r="T399" s="49"/>
      <c r="U399" s="49"/>
      <c r="V399" s="50"/>
      <c r="W399" s="49"/>
      <c r="X399" s="49"/>
      <c r="Y399" s="49"/>
      <c r="Z399" s="49"/>
      <c r="AA399" s="49"/>
      <c r="AB399" s="49"/>
    </row>
    <row r="400" spans="1:28" s="51" customFormat="1" ht="57.75" customHeight="1" x14ac:dyDescent="0.2">
      <c r="A400" s="71" t="s">
        <v>561</v>
      </c>
      <c r="B400" s="132" t="s">
        <v>562</v>
      </c>
      <c r="C400" s="127"/>
      <c r="D400" s="127"/>
      <c r="E400" s="127"/>
      <c r="F400" s="128"/>
      <c r="G400" s="56"/>
      <c r="H400" s="42"/>
      <c r="I400" s="43"/>
      <c r="J400" s="44"/>
      <c r="K400" s="43"/>
      <c r="L400" s="45"/>
      <c r="M400" s="46"/>
      <c r="N400" s="47"/>
      <c r="O400" s="48"/>
      <c r="P400" s="49"/>
      <c r="Q400" s="49"/>
      <c r="R400" s="49"/>
      <c r="S400" s="49"/>
      <c r="T400" s="49"/>
      <c r="U400" s="49"/>
      <c r="V400" s="50"/>
      <c r="W400" s="49"/>
      <c r="X400" s="49"/>
      <c r="Y400" s="49"/>
      <c r="Z400" s="49"/>
      <c r="AA400" s="49"/>
      <c r="AB400" s="49"/>
    </row>
    <row r="401" spans="1:28" s="51" customFormat="1" ht="46.5" customHeight="1" x14ac:dyDescent="0.2">
      <c r="A401" s="55" t="s">
        <v>859</v>
      </c>
      <c r="B401" s="121" t="s">
        <v>749</v>
      </c>
      <c r="C401" s="127"/>
      <c r="D401" s="127"/>
      <c r="E401" s="127"/>
      <c r="F401" s="128"/>
      <c r="G401" s="56" t="s">
        <v>214</v>
      </c>
      <c r="H401" s="42">
        <v>0</v>
      </c>
      <c r="I401" s="43">
        <v>0</v>
      </c>
      <c r="J401" s="44">
        <v>0</v>
      </c>
      <c r="K401" s="43">
        <v>0.33329999999999999</v>
      </c>
      <c r="L401" s="45">
        <v>0</v>
      </c>
      <c r="M401" s="46"/>
      <c r="N401" s="47"/>
      <c r="O401" s="48">
        <v>0</v>
      </c>
      <c r="P401" s="49"/>
      <c r="Q401" s="49"/>
      <c r="R401" s="49"/>
      <c r="S401" s="49"/>
      <c r="T401" s="49"/>
      <c r="U401" s="49"/>
      <c r="V401" s="50"/>
      <c r="W401" s="49"/>
      <c r="X401" s="49"/>
      <c r="Y401" s="49"/>
      <c r="Z401" s="49"/>
      <c r="AA401" s="49"/>
      <c r="AB401" s="49"/>
    </row>
    <row r="402" spans="1:28" s="51" customFormat="1" ht="46.5" customHeight="1" x14ac:dyDescent="0.2">
      <c r="A402" s="55" t="s">
        <v>860</v>
      </c>
      <c r="B402" s="121" t="s">
        <v>750</v>
      </c>
      <c r="C402" s="127"/>
      <c r="D402" s="127"/>
      <c r="E402" s="127"/>
      <c r="F402" s="128"/>
      <c r="G402" s="56" t="s">
        <v>461</v>
      </c>
      <c r="H402" s="42">
        <v>0</v>
      </c>
      <c r="I402" s="43">
        <v>0</v>
      </c>
      <c r="J402" s="44">
        <v>0</v>
      </c>
      <c r="K402" s="43">
        <v>0.25</v>
      </c>
      <c r="L402" s="45">
        <v>0</v>
      </c>
      <c r="M402" s="46"/>
      <c r="N402" s="47"/>
      <c r="O402" s="48">
        <v>0</v>
      </c>
      <c r="P402" s="49"/>
      <c r="Q402" s="49"/>
      <c r="R402" s="49"/>
      <c r="S402" s="49"/>
      <c r="T402" s="49"/>
      <c r="U402" s="49"/>
      <c r="V402" s="50"/>
      <c r="W402" s="49"/>
      <c r="X402" s="49"/>
      <c r="Y402" s="49"/>
      <c r="Z402" s="49"/>
      <c r="AA402" s="49"/>
      <c r="AB402" s="49"/>
    </row>
    <row r="403" spans="1:28" s="51" customFormat="1" ht="46.5" customHeight="1" x14ac:dyDescent="0.2">
      <c r="A403" s="55" t="s">
        <v>860</v>
      </c>
      <c r="B403" s="121" t="s">
        <v>751</v>
      </c>
      <c r="C403" s="122"/>
      <c r="D403" s="122"/>
      <c r="E403" s="122"/>
      <c r="F403" s="123"/>
      <c r="G403" s="56" t="s">
        <v>462</v>
      </c>
      <c r="H403" s="42">
        <v>0</v>
      </c>
      <c r="I403" s="43">
        <v>0</v>
      </c>
      <c r="J403" s="44">
        <v>0</v>
      </c>
      <c r="K403" s="43">
        <v>3.3300000000000003E-2</v>
      </c>
      <c r="L403" s="45">
        <v>0</v>
      </c>
      <c r="M403" s="46"/>
      <c r="N403" s="47"/>
      <c r="O403" s="48">
        <v>0</v>
      </c>
      <c r="P403" s="49"/>
      <c r="Q403" s="49"/>
      <c r="R403" s="49"/>
      <c r="S403" s="49"/>
      <c r="T403" s="49"/>
      <c r="U403" s="49"/>
      <c r="V403" s="50"/>
      <c r="W403" s="49"/>
      <c r="X403" s="49"/>
      <c r="Y403" s="49"/>
      <c r="Z403" s="49"/>
      <c r="AA403" s="49"/>
      <c r="AB403" s="49"/>
    </row>
    <row r="404" spans="1:28" s="51" customFormat="1" ht="19.5" customHeight="1" thickBot="1" x14ac:dyDescent="0.25">
      <c r="A404" s="67"/>
      <c r="B404" s="124" t="s">
        <v>215</v>
      </c>
      <c r="C404" s="125"/>
      <c r="D404" s="125"/>
      <c r="E404" s="125"/>
      <c r="F404" s="126"/>
      <c r="G404" s="68"/>
      <c r="H404" s="69"/>
      <c r="I404" s="96"/>
      <c r="J404" s="70">
        <f>SUM(J398:J403)</f>
        <v>324</v>
      </c>
      <c r="K404" s="96"/>
      <c r="L404" s="70">
        <f>SUM(L398:L403)</f>
        <v>26.891999999999999</v>
      </c>
      <c r="M404" s="70">
        <f>SUM(M398:M403)</f>
        <v>0</v>
      </c>
      <c r="N404" s="70"/>
      <c r="O404" s="70">
        <f t="shared" ref="O404" si="139">SUM(O399:O403)</f>
        <v>0</v>
      </c>
      <c r="P404" s="49"/>
      <c r="Q404" s="49"/>
      <c r="R404" s="49"/>
      <c r="S404" s="49"/>
      <c r="T404" s="49"/>
      <c r="U404" s="49"/>
      <c r="V404" s="50"/>
      <c r="W404" s="49"/>
      <c r="X404" s="49"/>
      <c r="Y404" s="49"/>
      <c r="Z404" s="49"/>
      <c r="AA404" s="49"/>
      <c r="AB404" s="49"/>
    </row>
    <row r="405" spans="1:28" s="51" customFormat="1" ht="60.75" customHeight="1" x14ac:dyDescent="0.2">
      <c r="A405" s="55" t="s">
        <v>463</v>
      </c>
      <c r="B405" s="121" t="s">
        <v>752</v>
      </c>
      <c r="C405" s="122"/>
      <c r="D405" s="122"/>
      <c r="E405" s="122"/>
      <c r="F405" s="123"/>
      <c r="G405" s="56" t="s">
        <v>464</v>
      </c>
      <c r="H405" s="42">
        <v>0</v>
      </c>
      <c r="I405" s="43">
        <v>0</v>
      </c>
      <c r="J405" s="44">
        <v>0</v>
      </c>
      <c r="K405" s="43">
        <v>8.3000000000000004E-2</v>
      </c>
      <c r="L405" s="45">
        <v>0</v>
      </c>
      <c r="M405" s="46"/>
      <c r="N405" s="47"/>
      <c r="O405" s="48">
        <v>0</v>
      </c>
      <c r="P405" s="49"/>
      <c r="Q405" s="49"/>
      <c r="R405" s="49"/>
      <c r="S405" s="49"/>
      <c r="T405" s="49"/>
      <c r="U405" s="49"/>
      <c r="V405" s="50"/>
      <c r="W405" s="49"/>
      <c r="X405" s="49"/>
      <c r="Y405" s="49"/>
      <c r="Z405" s="49"/>
      <c r="AA405" s="49"/>
      <c r="AB405" s="49"/>
    </row>
    <row r="406" spans="1:28" s="51" customFormat="1" ht="60.75" customHeight="1" x14ac:dyDescent="0.2">
      <c r="A406" s="55" t="s">
        <v>463</v>
      </c>
      <c r="B406" s="121" t="s">
        <v>754</v>
      </c>
      <c r="C406" s="122"/>
      <c r="D406" s="122"/>
      <c r="E406" s="122"/>
      <c r="F406" s="123"/>
      <c r="G406" s="56" t="s">
        <v>465</v>
      </c>
      <c r="H406" s="42">
        <v>0</v>
      </c>
      <c r="I406" s="43">
        <v>0</v>
      </c>
      <c r="J406" s="44">
        <v>0</v>
      </c>
      <c r="K406" s="43">
        <v>8.3000000000000004E-2</v>
      </c>
      <c r="L406" s="45">
        <v>0</v>
      </c>
      <c r="M406" s="46"/>
      <c r="N406" s="47"/>
      <c r="O406" s="48">
        <v>0</v>
      </c>
      <c r="P406" s="49"/>
      <c r="Q406" s="49"/>
      <c r="R406" s="49"/>
      <c r="S406" s="49"/>
      <c r="T406" s="49"/>
      <c r="U406" s="49"/>
      <c r="V406" s="50"/>
      <c r="W406" s="49"/>
      <c r="X406" s="49"/>
      <c r="Y406" s="49"/>
      <c r="Z406" s="49"/>
      <c r="AA406" s="49"/>
      <c r="AB406" s="49"/>
    </row>
    <row r="407" spans="1:28" s="51" customFormat="1" ht="60.75" customHeight="1" x14ac:dyDescent="0.2">
      <c r="A407" s="55" t="s">
        <v>861</v>
      </c>
      <c r="B407" s="121" t="s">
        <v>755</v>
      </c>
      <c r="C407" s="122"/>
      <c r="D407" s="122"/>
      <c r="E407" s="122"/>
      <c r="F407" s="123"/>
      <c r="G407" s="56" t="s">
        <v>467</v>
      </c>
      <c r="H407" s="42">
        <v>0</v>
      </c>
      <c r="I407" s="43">
        <v>0</v>
      </c>
      <c r="J407" s="44">
        <v>0</v>
      </c>
      <c r="K407" s="43">
        <v>0.25</v>
      </c>
      <c r="L407" s="45">
        <v>0</v>
      </c>
      <c r="M407" s="46"/>
      <c r="N407" s="47"/>
      <c r="O407" s="48">
        <v>0</v>
      </c>
      <c r="P407" s="49"/>
      <c r="Q407" s="49"/>
      <c r="R407" s="49"/>
      <c r="S407" s="49"/>
      <c r="T407" s="49"/>
      <c r="U407" s="49"/>
      <c r="V407" s="50"/>
      <c r="W407" s="49"/>
      <c r="X407" s="49"/>
      <c r="Y407" s="49"/>
      <c r="Z407" s="49"/>
      <c r="AA407" s="49"/>
      <c r="AB407" s="49"/>
    </row>
    <row r="408" spans="1:28" s="51" customFormat="1" ht="60.75" customHeight="1" x14ac:dyDescent="0.2">
      <c r="A408" s="55" t="s">
        <v>862</v>
      </c>
      <c r="B408" s="121" t="s">
        <v>885</v>
      </c>
      <c r="C408" s="122"/>
      <c r="D408" s="122"/>
      <c r="E408" s="122"/>
      <c r="F408" s="123"/>
      <c r="G408" s="56" t="s">
        <v>468</v>
      </c>
      <c r="H408" s="42">
        <v>0</v>
      </c>
      <c r="I408" s="43">
        <v>0</v>
      </c>
      <c r="J408" s="44">
        <v>0</v>
      </c>
      <c r="K408" s="43">
        <v>1.66E-2</v>
      </c>
      <c r="L408" s="45">
        <v>0</v>
      </c>
      <c r="M408" s="46"/>
      <c r="N408" s="47"/>
      <c r="O408" s="48">
        <v>0</v>
      </c>
      <c r="P408" s="49"/>
      <c r="Q408" s="49"/>
      <c r="R408" s="49"/>
      <c r="S408" s="49"/>
      <c r="T408" s="49"/>
      <c r="U408" s="49"/>
      <c r="V408" s="50"/>
      <c r="W408" s="49"/>
      <c r="X408" s="49"/>
      <c r="Y408" s="49"/>
      <c r="Z408" s="49"/>
      <c r="AA408" s="49"/>
      <c r="AB408" s="49"/>
    </row>
    <row r="409" spans="1:28" s="51" customFormat="1" ht="60.75" customHeight="1" x14ac:dyDescent="0.2">
      <c r="A409" s="55" t="s">
        <v>753</v>
      </c>
      <c r="B409" s="121" t="s">
        <v>775</v>
      </c>
      <c r="C409" s="122"/>
      <c r="D409" s="122"/>
      <c r="E409" s="122"/>
      <c r="F409" s="123"/>
      <c r="G409" s="56" t="s">
        <v>469</v>
      </c>
      <c r="H409" s="42">
        <v>0</v>
      </c>
      <c r="I409" s="43">
        <v>0</v>
      </c>
      <c r="J409" s="44">
        <v>0</v>
      </c>
      <c r="K409" s="43">
        <v>8.3000000000000004E-2</v>
      </c>
      <c r="L409" s="45">
        <f>SUM(J409*K409)</f>
        <v>0</v>
      </c>
      <c r="M409" s="46"/>
      <c r="N409" s="47"/>
      <c r="O409" s="77">
        <f t="shared" ref="O409:O415" si="140">SUM(M409*N409)</f>
        <v>0</v>
      </c>
      <c r="P409" s="49"/>
      <c r="Q409" s="49"/>
      <c r="R409" s="49"/>
      <c r="S409" s="49"/>
      <c r="T409" s="49"/>
      <c r="U409" s="49"/>
      <c r="V409" s="50"/>
      <c r="W409" s="49"/>
      <c r="X409" s="49"/>
      <c r="Y409" s="49"/>
      <c r="Z409" s="49"/>
      <c r="AA409" s="49"/>
      <c r="AB409" s="49"/>
    </row>
    <row r="410" spans="1:28" s="51" customFormat="1" ht="18.75" customHeight="1" thickBot="1" x14ac:dyDescent="0.25">
      <c r="A410" s="67"/>
      <c r="B410" s="124" t="s">
        <v>215</v>
      </c>
      <c r="C410" s="125"/>
      <c r="D410" s="125"/>
      <c r="E410" s="125"/>
      <c r="F410" s="126"/>
      <c r="G410" s="68"/>
      <c r="H410" s="69"/>
      <c r="I410" s="96"/>
      <c r="J410" s="70">
        <f>SUM(J405:J409)</f>
        <v>0</v>
      </c>
      <c r="K410" s="96"/>
      <c r="L410" s="70">
        <f>SUM(L405:L409)</f>
        <v>0</v>
      </c>
      <c r="M410" s="70">
        <f>SUM(M405:M409)</f>
        <v>0</v>
      </c>
      <c r="N410" s="70"/>
      <c r="O410" s="70">
        <f>SUM(O405:O408)</f>
        <v>0</v>
      </c>
      <c r="P410" s="49"/>
      <c r="Q410" s="49"/>
      <c r="R410" s="49"/>
      <c r="S410" s="49"/>
      <c r="T410" s="49"/>
      <c r="U410" s="49"/>
      <c r="V410" s="50"/>
      <c r="W410" s="49"/>
      <c r="X410" s="49"/>
      <c r="Y410" s="49"/>
      <c r="Z410" s="49"/>
      <c r="AA410" s="49"/>
      <c r="AB410" s="49"/>
    </row>
    <row r="411" spans="1:28" s="51" customFormat="1" ht="47.25" customHeight="1" x14ac:dyDescent="0.2">
      <c r="A411" s="55" t="s">
        <v>801</v>
      </c>
      <c r="B411" s="121" t="s">
        <v>776</v>
      </c>
      <c r="C411" s="122"/>
      <c r="D411" s="122"/>
      <c r="E411" s="122"/>
      <c r="F411" s="123"/>
      <c r="G411" s="56" t="s">
        <v>470</v>
      </c>
      <c r="H411" s="42">
        <v>0</v>
      </c>
      <c r="I411" s="43">
        <v>0</v>
      </c>
      <c r="J411" s="44">
        <f>SUM(H411*I411)</f>
        <v>0</v>
      </c>
      <c r="K411" s="43">
        <v>8.3000000000000004E-2</v>
      </c>
      <c r="L411" s="45">
        <f>SUM(J411*K411)</f>
        <v>0</v>
      </c>
      <c r="M411" s="46"/>
      <c r="N411" s="47"/>
      <c r="O411" s="77">
        <f t="shared" si="140"/>
        <v>0</v>
      </c>
      <c r="P411" s="49"/>
      <c r="Q411" s="49"/>
      <c r="R411" s="49"/>
      <c r="S411" s="49"/>
      <c r="T411" s="49"/>
      <c r="U411" s="49"/>
      <c r="V411" s="50"/>
      <c r="W411" s="49"/>
      <c r="X411" s="49"/>
      <c r="Y411" s="49"/>
      <c r="Z411" s="49"/>
      <c r="AA411" s="49"/>
      <c r="AB411" s="49"/>
    </row>
    <row r="412" spans="1:28" s="51" customFormat="1" ht="47.25" customHeight="1" x14ac:dyDescent="0.2">
      <c r="A412" s="55" t="s">
        <v>801</v>
      </c>
      <c r="B412" s="192" t="s">
        <v>777</v>
      </c>
      <c r="C412" s="193"/>
      <c r="D412" s="193"/>
      <c r="E412" s="193"/>
      <c r="F412" s="194"/>
      <c r="G412" s="56" t="s">
        <v>471</v>
      </c>
      <c r="H412" s="42">
        <v>0</v>
      </c>
      <c r="I412" s="43">
        <v>0</v>
      </c>
      <c r="J412" s="44">
        <f>SUM(H412*I412)</f>
        <v>0</v>
      </c>
      <c r="K412" s="43">
        <v>3.3300000000000003E-2</v>
      </c>
      <c r="L412" s="45">
        <f>SUM(J412*K412)</f>
        <v>0</v>
      </c>
      <c r="M412" s="46"/>
      <c r="N412" s="47"/>
      <c r="O412" s="77">
        <f t="shared" si="140"/>
        <v>0</v>
      </c>
      <c r="P412" s="49"/>
      <c r="Q412" s="49"/>
      <c r="R412" s="49"/>
      <c r="S412" s="49"/>
      <c r="T412" s="49"/>
      <c r="U412" s="49"/>
      <c r="V412" s="50"/>
      <c r="W412" s="49"/>
      <c r="X412" s="49"/>
      <c r="Y412" s="49"/>
      <c r="Z412" s="49"/>
      <c r="AA412" s="49"/>
      <c r="AB412" s="49"/>
    </row>
    <row r="413" spans="1:28" s="51" customFormat="1" ht="47.25" customHeight="1" x14ac:dyDescent="0.2">
      <c r="A413" s="55" t="s">
        <v>802</v>
      </c>
      <c r="B413" s="121" t="s">
        <v>781</v>
      </c>
      <c r="C413" s="122"/>
      <c r="D413" s="122"/>
      <c r="E413" s="122"/>
      <c r="F413" s="123"/>
      <c r="G413" s="56" t="s">
        <v>756</v>
      </c>
      <c r="H413" s="42">
        <v>0</v>
      </c>
      <c r="I413" s="43">
        <v>0</v>
      </c>
      <c r="J413" s="44">
        <f>SUM(H413*I413)</f>
        <v>0</v>
      </c>
      <c r="K413" s="43">
        <v>8.3000000000000004E-2</v>
      </c>
      <c r="L413" s="45">
        <f>SUM(J413*K413)</f>
        <v>0</v>
      </c>
      <c r="M413" s="46"/>
      <c r="N413" s="47"/>
      <c r="O413" s="77">
        <f t="shared" si="140"/>
        <v>0</v>
      </c>
      <c r="P413" s="49"/>
      <c r="Q413" s="49"/>
      <c r="R413" s="49"/>
      <c r="S413" s="49"/>
      <c r="T413" s="49"/>
      <c r="U413" s="49"/>
      <c r="V413" s="50"/>
      <c r="W413" s="49"/>
      <c r="X413" s="49"/>
      <c r="Y413" s="49"/>
      <c r="Z413" s="49"/>
      <c r="AA413" s="49"/>
      <c r="AB413" s="49"/>
    </row>
    <row r="414" spans="1:28" s="51" customFormat="1" ht="47.25" customHeight="1" x14ac:dyDescent="0.2">
      <c r="A414" s="55" t="s">
        <v>803</v>
      </c>
      <c r="B414" s="121" t="s">
        <v>782</v>
      </c>
      <c r="C414" s="122"/>
      <c r="D414" s="122"/>
      <c r="E414" s="122"/>
      <c r="F414" s="123"/>
      <c r="G414" s="56" t="s">
        <v>757</v>
      </c>
      <c r="H414" s="42">
        <v>0</v>
      </c>
      <c r="I414" s="43">
        <v>0</v>
      </c>
      <c r="J414" s="44">
        <f>SUM(H414*I414)</f>
        <v>0</v>
      </c>
      <c r="K414" s="43">
        <v>0.16700000000000001</v>
      </c>
      <c r="L414" s="45">
        <f>SUM(J414*K414)</f>
        <v>0</v>
      </c>
      <c r="M414" s="46"/>
      <c r="N414" s="47"/>
      <c r="O414" s="77">
        <f t="shared" si="140"/>
        <v>0</v>
      </c>
      <c r="P414" s="49"/>
      <c r="Q414" s="49"/>
      <c r="R414" s="49"/>
      <c r="S414" s="49"/>
      <c r="T414" s="49"/>
      <c r="U414" s="49"/>
      <c r="V414" s="50"/>
      <c r="W414" s="49"/>
      <c r="X414" s="49"/>
      <c r="Y414" s="49"/>
      <c r="Z414" s="49"/>
      <c r="AA414" s="49"/>
      <c r="AB414" s="49"/>
    </row>
    <row r="415" spans="1:28" s="51" customFormat="1" ht="47.25" customHeight="1" x14ac:dyDescent="0.2">
      <c r="A415" s="55" t="s">
        <v>472</v>
      </c>
      <c r="B415" s="121" t="s">
        <v>778</v>
      </c>
      <c r="C415" s="127"/>
      <c r="D415" s="127"/>
      <c r="E415" s="127"/>
      <c r="F415" s="128"/>
      <c r="G415" s="56" t="s">
        <v>758</v>
      </c>
      <c r="H415" s="42">
        <v>0</v>
      </c>
      <c r="I415" s="43">
        <v>0</v>
      </c>
      <c r="J415" s="44">
        <f>SUM(H415*I415)</f>
        <v>0</v>
      </c>
      <c r="K415" s="43">
        <v>8.3000000000000004E-2</v>
      </c>
      <c r="L415" s="45">
        <f>SUM(J415*K415)</f>
        <v>0</v>
      </c>
      <c r="M415" s="46"/>
      <c r="N415" s="47"/>
      <c r="O415" s="77">
        <f t="shared" si="140"/>
        <v>0</v>
      </c>
      <c r="P415" s="49"/>
      <c r="Q415" s="49"/>
      <c r="R415" s="49"/>
      <c r="S415" s="49"/>
      <c r="T415" s="49"/>
      <c r="U415" s="49"/>
      <c r="V415" s="50"/>
      <c r="W415" s="49"/>
      <c r="X415" s="49"/>
      <c r="Y415" s="49"/>
      <c r="Z415" s="49"/>
      <c r="AA415" s="49"/>
      <c r="AB415" s="49"/>
    </row>
    <row r="416" spans="1:28" s="51" customFormat="1" ht="47.25" customHeight="1" x14ac:dyDescent="0.2">
      <c r="A416" s="55" t="s">
        <v>473</v>
      </c>
      <c r="B416" s="121" t="s">
        <v>886</v>
      </c>
      <c r="C416" s="122"/>
      <c r="D416" s="122"/>
      <c r="E416" s="122"/>
      <c r="F416" s="123"/>
      <c r="G416" s="56" t="s">
        <v>759</v>
      </c>
      <c r="H416" s="42">
        <v>0</v>
      </c>
      <c r="I416" s="43">
        <v>0</v>
      </c>
      <c r="J416" s="44">
        <f t="shared" ref="J416:J425" si="141">SUM(H416*I416)</f>
        <v>0</v>
      </c>
      <c r="K416" s="43">
        <v>0.16700000000000001</v>
      </c>
      <c r="L416" s="45">
        <f t="shared" ref="L416:L425" si="142">SUM(J416*K416)</f>
        <v>0</v>
      </c>
      <c r="M416" s="46"/>
      <c r="N416" s="47"/>
      <c r="O416" s="77">
        <f t="shared" ref="O416:O425" si="143">SUM(M416*N416)</f>
        <v>0</v>
      </c>
      <c r="P416" s="49"/>
      <c r="Q416" s="49"/>
      <c r="R416" s="49"/>
      <c r="S416" s="49"/>
      <c r="T416" s="49"/>
      <c r="U416" s="49"/>
      <c r="V416" s="50"/>
      <c r="W416" s="49"/>
      <c r="X416" s="49"/>
      <c r="Y416" s="49"/>
      <c r="Z416" s="49"/>
      <c r="AA416" s="49"/>
      <c r="AB416" s="49"/>
    </row>
    <row r="417" spans="1:28" s="51" customFormat="1" ht="18.75" customHeight="1" thickBot="1" x14ac:dyDescent="0.25">
      <c r="A417" s="67"/>
      <c r="B417" s="124" t="s">
        <v>215</v>
      </c>
      <c r="C417" s="125"/>
      <c r="D417" s="125"/>
      <c r="E417" s="125"/>
      <c r="F417" s="126"/>
      <c r="G417" s="68"/>
      <c r="H417" s="69"/>
      <c r="I417" s="96"/>
      <c r="J417" s="70">
        <f>SUM(J411:J416)</f>
        <v>0</v>
      </c>
      <c r="K417" s="96"/>
      <c r="L417" s="70">
        <f>SUM(L411:L416)</f>
        <v>0</v>
      </c>
      <c r="M417" s="70">
        <f>SUM(M411:M416)</f>
        <v>0</v>
      </c>
      <c r="N417" s="70"/>
      <c r="O417" s="70">
        <f>SUM(O409:O414)</f>
        <v>0</v>
      </c>
      <c r="P417" s="49"/>
      <c r="Q417" s="49"/>
      <c r="R417" s="49"/>
      <c r="S417" s="49"/>
      <c r="T417" s="49"/>
      <c r="U417" s="49"/>
      <c r="V417" s="50"/>
      <c r="W417" s="49"/>
      <c r="X417" s="49"/>
      <c r="Y417" s="49"/>
      <c r="Z417" s="49"/>
      <c r="AA417" s="49"/>
      <c r="AB417" s="49"/>
    </row>
    <row r="418" spans="1:28" s="51" customFormat="1" ht="42.75" customHeight="1" x14ac:dyDescent="0.2">
      <c r="A418" s="55" t="s">
        <v>474</v>
      </c>
      <c r="B418" s="121" t="s">
        <v>780</v>
      </c>
      <c r="C418" s="122"/>
      <c r="D418" s="122"/>
      <c r="E418" s="122"/>
      <c r="F418" s="123"/>
      <c r="G418" s="56" t="s">
        <v>760</v>
      </c>
      <c r="H418" s="42">
        <v>0</v>
      </c>
      <c r="I418" s="43">
        <v>0</v>
      </c>
      <c r="J418" s="44">
        <f t="shared" si="141"/>
        <v>0</v>
      </c>
      <c r="K418" s="43">
        <v>8.3000000000000004E-2</v>
      </c>
      <c r="L418" s="45">
        <f t="shared" si="142"/>
        <v>0</v>
      </c>
      <c r="M418" s="46"/>
      <c r="N418" s="47"/>
      <c r="O418" s="77">
        <f t="shared" si="143"/>
        <v>0</v>
      </c>
      <c r="P418" s="49"/>
      <c r="Q418" s="49"/>
      <c r="R418" s="49"/>
      <c r="S418" s="49"/>
      <c r="T418" s="49"/>
      <c r="U418" s="49"/>
      <c r="V418" s="50"/>
      <c r="W418" s="49"/>
      <c r="X418" s="49"/>
      <c r="Y418" s="49"/>
      <c r="Z418" s="49"/>
      <c r="AA418" s="49"/>
      <c r="AB418" s="49"/>
    </row>
    <row r="419" spans="1:28" s="51" customFormat="1" ht="42.75" customHeight="1" x14ac:dyDescent="0.2">
      <c r="A419" s="55" t="s">
        <v>475</v>
      </c>
      <c r="B419" s="121" t="s">
        <v>779</v>
      </c>
      <c r="C419" s="122"/>
      <c r="D419" s="122"/>
      <c r="E419" s="122"/>
      <c r="F419" s="123"/>
      <c r="G419" s="56" t="s">
        <v>761</v>
      </c>
      <c r="H419" s="42">
        <v>0</v>
      </c>
      <c r="I419" s="43">
        <v>0</v>
      </c>
      <c r="J419" s="44">
        <f t="shared" si="141"/>
        <v>0</v>
      </c>
      <c r="K419" s="43">
        <v>0.05</v>
      </c>
      <c r="L419" s="45">
        <f t="shared" si="142"/>
        <v>0</v>
      </c>
      <c r="M419" s="46"/>
      <c r="N419" s="47"/>
      <c r="O419" s="77">
        <f t="shared" si="143"/>
        <v>0</v>
      </c>
      <c r="P419" s="49"/>
      <c r="Q419" s="49"/>
      <c r="R419" s="49"/>
      <c r="S419" s="49"/>
      <c r="T419" s="49"/>
      <c r="U419" s="49"/>
      <c r="V419" s="50"/>
      <c r="W419" s="49"/>
      <c r="X419" s="49"/>
      <c r="Y419" s="49"/>
      <c r="Z419" s="49"/>
      <c r="AA419" s="49"/>
      <c r="AB419" s="49"/>
    </row>
    <row r="420" spans="1:28" s="51" customFormat="1" ht="42.75" customHeight="1" x14ac:dyDescent="0.2">
      <c r="A420" s="55" t="s">
        <v>476</v>
      </c>
      <c r="B420" s="121" t="s">
        <v>783</v>
      </c>
      <c r="C420" s="122"/>
      <c r="D420" s="122"/>
      <c r="E420" s="122"/>
      <c r="F420" s="123"/>
      <c r="G420" s="56" t="s">
        <v>762</v>
      </c>
      <c r="H420" s="42">
        <v>0</v>
      </c>
      <c r="I420" s="43">
        <v>0</v>
      </c>
      <c r="J420" s="44">
        <f t="shared" si="141"/>
        <v>0</v>
      </c>
      <c r="K420" s="43">
        <v>8.3000000000000004E-2</v>
      </c>
      <c r="L420" s="45">
        <f t="shared" si="142"/>
        <v>0</v>
      </c>
      <c r="M420" s="46"/>
      <c r="N420" s="47"/>
      <c r="O420" s="77">
        <f t="shared" si="143"/>
        <v>0</v>
      </c>
      <c r="P420" s="49"/>
      <c r="Q420" s="49"/>
      <c r="R420" s="49"/>
      <c r="S420" s="49"/>
      <c r="T420" s="49"/>
      <c r="U420" s="49"/>
      <c r="V420" s="50"/>
      <c r="W420" s="49"/>
      <c r="X420" s="49"/>
      <c r="Y420" s="49"/>
      <c r="Z420" s="49"/>
      <c r="AA420" s="49"/>
      <c r="AB420" s="49"/>
    </row>
    <row r="421" spans="1:28" s="51" customFormat="1" ht="42.75" customHeight="1" x14ac:dyDescent="0.2">
      <c r="A421" s="55" t="s">
        <v>807</v>
      </c>
      <c r="B421" s="121" t="s">
        <v>784</v>
      </c>
      <c r="C421" s="122"/>
      <c r="D421" s="122"/>
      <c r="E421" s="122"/>
      <c r="F421" s="123"/>
      <c r="G421" s="56" t="s">
        <v>763</v>
      </c>
      <c r="H421" s="42">
        <v>0</v>
      </c>
      <c r="I421" s="43">
        <v>0</v>
      </c>
      <c r="J421" s="44">
        <f t="shared" si="141"/>
        <v>0</v>
      </c>
      <c r="K421" s="43">
        <v>0.16700000000000001</v>
      </c>
      <c r="L421" s="45">
        <f t="shared" si="142"/>
        <v>0</v>
      </c>
      <c r="M421" s="46"/>
      <c r="N421" s="47"/>
      <c r="O421" s="77">
        <f t="shared" si="143"/>
        <v>0</v>
      </c>
      <c r="P421" s="49"/>
      <c r="Q421" s="49"/>
      <c r="R421" s="49"/>
      <c r="S421" s="49"/>
      <c r="T421" s="49"/>
      <c r="U421" s="49"/>
      <c r="V421" s="50"/>
      <c r="W421" s="49"/>
      <c r="X421" s="49"/>
      <c r="Y421" s="49"/>
      <c r="Z421" s="49"/>
      <c r="AA421" s="49"/>
      <c r="AB421" s="49"/>
    </row>
    <row r="422" spans="1:28" s="51" customFormat="1" ht="42.75" customHeight="1" x14ac:dyDescent="0.2">
      <c r="A422" s="55" t="s">
        <v>863</v>
      </c>
      <c r="B422" s="121" t="s">
        <v>786</v>
      </c>
      <c r="C422" s="127"/>
      <c r="D422" s="127"/>
      <c r="E422" s="127"/>
      <c r="F422" s="128"/>
      <c r="G422" s="56" t="s">
        <v>764</v>
      </c>
      <c r="H422" s="42">
        <v>0</v>
      </c>
      <c r="I422" s="43">
        <v>0</v>
      </c>
      <c r="J422" s="44">
        <f t="shared" si="141"/>
        <v>0</v>
      </c>
      <c r="K422" s="43">
        <v>0.16700000000000001</v>
      </c>
      <c r="L422" s="45">
        <f t="shared" si="142"/>
        <v>0</v>
      </c>
      <c r="M422" s="46"/>
      <c r="N422" s="47"/>
      <c r="O422" s="77">
        <f t="shared" si="143"/>
        <v>0</v>
      </c>
      <c r="P422" s="49"/>
      <c r="Q422" s="49"/>
      <c r="R422" s="49"/>
      <c r="S422" s="49"/>
      <c r="T422" s="49"/>
      <c r="U422" s="49"/>
      <c r="V422" s="50"/>
      <c r="W422" s="49"/>
      <c r="X422" s="49"/>
      <c r="Y422" s="49"/>
      <c r="Z422" s="49"/>
      <c r="AA422" s="49"/>
      <c r="AB422" s="49"/>
    </row>
    <row r="423" spans="1:28" s="51" customFormat="1" ht="42.75" customHeight="1" x14ac:dyDescent="0.2">
      <c r="A423" s="55" t="s">
        <v>864</v>
      </c>
      <c r="B423" s="121" t="s">
        <v>785</v>
      </c>
      <c r="C423" s="127"/>
      <c r="D423" s="127"/>
      <c r="E423" s="127"/>
      <c r="F423" s="128"/>
      <c r="G423" s="56" t="s">
        <v>765</v>
      </c>
      <c r="H423" s="42">
        <v>0</v>
      </c>
      <c r="I423" s="43">
        <v>0</v>
      </c>
      <c r="J423" s="44">
        <f t="shared" si="141"/>
        <v>0</v>
      </c>
      <c r="K423" s="43">
        <v>0.16700000000000001</v>
      </c>
      <c r="L423" s="45">
        <f t="shared" si="142"/>
        <v>0</v>
      </c>
      <c r="M423" s="46"/>
      <c r="N423" s="47"/>
      <c r="O423" s="77">
        <f t="shared" si="143"/>
        <v>0</v>
      </c>
      <c r="P423" s="49"/>
      <c r="Q423" s="49"/>
      <c r="R423" s="49"/>
      <c r="S423" s="49"/>
      <c r="T423" s="49"/>
      <c r="U423" s="49"/>
      <c r="V423" s="50"/>
      <c r="W423" s="49"/>
      <c r="X423" s="49"/>
      <c r="Y423" s="49"/>
      <c r="Z423" s="49"/>
      <c r="AA423" s="49"/>
      <c r="AB423" s="49"/>
    </row>
    <row r="424" spans="1:28" s="51" customFormat="1" ht="18.75" customHeight="1" thickBot="1" x14ac:dyDescent="0.25">
      <c r="A424" s="67"/>
      <c r="B424" s="124" t="s">
        <v>215</v>
      </c>
      <c r="C424" s="125"/>
      <c r="D424" s="125"/>
      <c r="E424" s="125"/>
      <c r="F424" s="126"/>
      <c r="G424" s="68"/>
      <c r="H424" s="69"/>
      <c r="I424" s="96"/>
      <c r="J424" s="70">
        <f>SUM(J418:J423)</f>
        <v>0</v>
      </c>
      <c r="K424" s="96"/>
      <c r="L424" s="70">
        <f>SUM(L418:L423)</f>
        <v>0</v>
      </c>
      <c r="M424" s="70">
        <f>SUM(M418:M423)</f>
        <v>0</v>
      </c>
      <c r="N424" s="70"/>
      <c r="O424" s="70">
        <f>SUM(O418:O423)</f>
        <v>0</v>
      </c>
      <c r="P424" s="49"/>
      <c r="Q424" s="49"/>
      <c r="R424" s="49"/>
      <c r="S424" s="49"/>
      <c r="T424" s="49"/>
      <c r="U424" s="49"/>
      <c r="V424" s="50"/>
      <c r="W424" s="49"/>
      <c r="X424" s="49"/>
      <c r="Y424" s="49"/>
      <c r="Z424" s="49"/>
      <c r="AA424" s="49"/>
      <c r="AB424" s="49"/>
    </row>
    <row r="425" spans="1:28" s="51" customFormat="1" ht="41.25" customHeight="1" x14ac:dyDescent="0.2">
      <c r="A425" s="55" t="s">
        <v>863</v>
      </c>
      <c r="B425" s="121" t="s">
        <v>787</v>
      </c>
      <c r="C425" s="122"/>
      <c r="D425" s="122"/>
      <c r="E425" s="122"/>
      <c r="F425" s="123"/>
      <c r="G425" s="56" t="s">
        <v>766</v>
      </c>
      <c r="H425" s="42">
        <v>0</v>
      </c>
      <c r="I425" s="43">
        <v>0</v>
      </c>
      <c r="J425" s="44">
        <f t="shared" si="141"/>
        <v>0</v>
      </c>
      <c r="K425" s="43">
        <v>0.16700000000000001</v>
      </c>
      <c r="L425" s="45">
        <f t="shared" si="142"/>
        <v>0</v>
      </c>
      <c r="M425" s="46"/>
      <c r="N425" s="47"/>
      <c r="O425" s="77">
        <f t="shared" si="143"/>
        <v>0</v>
      </c>
      <c r="P425" s="49"/>
      <c r="Q425" s="49"/>
      <c r="R425" s="49"/>
      <c r="S425" s="49"/>
      <c r="T425" s="49"/>
      <c r="U425" s="49"/>
      <c r="V425" s="50"/>
      <c r="W425" s="49"/>
      <c r="X425" s="49"/>
      <c r="Y425" s="49"/>
      <c r="Z425" s="49"/>
      <c r="AA425" s="49"/>
      <c r="AB425" s="49"/>
    </row>
    <row r="426" spans="1:28" s="51" customFormat="1" ht="42" customHeight="1" x14ac:dyDescent="0.2">
      <c r="A426" s="55" t="s">
        <v>789</v>
      </c>
      <c r="B426" s="121" t="s">
        <v>788</v>
      </c>
      <c r="C426" s="122"/>
      <c r="D426" s="122"/>
      <c r="E426" s="122"/>
      <c r="F426" s="123"/>
      <c r="G426" s="56" t="s">
        <v>767</v>
      </c>
      <c r="H426" s="42">
        <v>0</v>
      </c>
      <c r="I426" s="43">
        <v>0</v>
      </c>
      <c r="J426" s="44">
        <f t="shared" ref="J426:J433" si="144">SUM(H426*I426)</f>
        <v>0</v>
      </c>
      <c r="K426" s="43">
        <v>8.3000000000000004E-2</v>
      </c>
      <c r="L426" s="45">
        <f t="shared" ref="L426:L433" si="145">SUM(J426*K426)</f>
        <v>0</v>
      </c>
      <c r="M426" s="46"/>
      <c r="N426" s="47"/>
      <c r="O426" s="77">
        <f t="shared" ref="O426:O433" si="146">SUM(M426*N426)</f>
        <v>0</v>
      </c>
      <c r="P426" s="49"/>
      <c r="Q426" s="49"/>
      <c r="R426" s="49"/>
      <c r="S426" s="49"/>
      <c r="T426" s="49"/>
      <c r="U426" s="49"/>
      <c r="V426" s="50"/>
      <c r="W426" s="49"/>
      <c r="X426" s="49"/>
      <c r="Y426" s="49"/>
      <c r="Z426" s="49"/>
      <c r="AA426" s="49"/>
      <c r="AB426" s="49"/>
    </row>
    <row r="427" spans="1:28" s="51" customFormat="1" ht="42" customHeight="1" x14ac:dyDescent="0.2">
      <c r="A427" s="55" t="s">
        <v>477</v>
      </c>
      <c r="B427" s="121" t="s">
        <v>790</v>
      </c>
      <c r="C427" s="122"/>
      <c r="D427" s="122"/>
      <c r="E427" s="122"/>
      <c r="F427" s="123"/>
      <c r="G427" s="56" t="s">
        <v>478</v>
      </c>
      <c r="H427" s="42">
        <v>0</v>
      </c>
      <c r="I427" s="43">
        <v>0</v>
      </c>
      <c r="J427" s="44">
        <f t="shared" si="144"/>
        <v>0</v>
      </c>
      <c r="K427" s="43">
        <v>0.5</v>
      </c>
      <c r="L427" s="45">
        <f t="shared" si="145"/>
        <v>0</v>
      </c>
      <c r="M427" s="46"/>
      <c r="N427" s="47"/>
      <c r="O427" s="77">
        <f t="shared" si="146"/>
        <v>0</v>
      </c>
      <c r="P427" s="49"/>
      <c r="Q427" s="49"/>
      <c r="R427" s="49"/>
      <c r="S427" s="49"/>
      <c r="T427" s="49"/>
      <c r="U427" s="49"/>
      <c r="V427" s="50"/>
      <c r="W427" s="49"/>
      <c r="X427" s="49"/>
      <c r="Y427" s="49"/>
      <c r="Z427" s="49"/>
      <c r="AA427" s="49"/>
      <c r="AB427" s="49"/>
    </row>
    <row r="428" spans="1:28" s="51" customFormat="1" ht="49.5" customHeight="1" x14ac:dyDescent="0.2">
      <c r="A428" s="55" t="s">
        <v>865</v>
      </c>
      <c r="B428" s="121" t="s">
        <v>791</v>
      </c>
      <c r="C428" s="122"/>
      <c r="D428" s="122"/>
      <c r="E428" s="122"/>
      <c r="F428" s="123"/>
      <c r="G428" s="56" t="s">
        <v>479</v>
      </c>
      <c r="H428" s="42">
        <v>0</v>
      </c>
      <c r="I428" s="43">
        <v>0</v>
      </c>
      <c r="J428" s="44">
        <f t="shared" si="144"/>
        <v>0</v>
      </c>
      <c r="K428" s="43">
        <v>0.25</v>
      </c>
      <c r="L428" s="45">
        <f t="shared" si="145"/>
        <v>0</v>
      </c>
      <c r="M428" s="46"/>
      <c r="N428" s="47"/>
      <c r="O428" s="77">
        <f t="shared" si="146"/>
        <v>0</v>
      </c>
      <c r="P428" s="49"/>
      <c r="Q428" s="49"/>
      <c r="R428" s="49"/>
      <c r="S428" s="49"/>
      <c r="T428" s="49"/>
      <c r="U428" s="49"/>
      <c r="V428" s="50"/>
      <c r="W428" s="49"/>
      <c r="X428" s="49"/>
      <c r="Y428" s="49"/>
      <c r="Z428" s="49"/>
      <c r="AA428" s="49"/>
      <c r="AB428" s="49"/>
    </row>
    <row r="429" spans="1:28" s="51" customFormat="1" ht="42" customHeight="1" x14ac:dyDescent="0.2">
      <c r="A429" s="55" t="s">
        <v>485</v>
      </c>
      <c r="B429" s="121" t="s">
        <v>486</v>
      </c>
      <c r="C429" s="122"/>
      <c r="D429" s="122"/>
      <c r="E429" s="122"/>
      <c r="F429" s="123"/>
      <c r="G429" s="56" t="s">
        <v>768</v>
      </c>
      <c r="H429" s="42">
        <v>0</v>
      </c>
      <c r="I429" s="43">
        <v>0</v>
      </c>
      <c r="J429" s="44">
        <f t="shared" si="144"/>
        <v>0</v>
      </c>
      <c r="K429" s="43">
        <v>0.16700000000000001</v>
      </c>
      <c r="L429" s="45">
        <f t="shared" si="145"/>
        <v>0</v>
      </c>
      <c r="M429" s="46"/>
      <c r="N429" s="47"/>
      <c r="O429" s="77">
        <f t="shared" si="146"/>
        <v>0</v>
      </c>
      <c r="P429" s="49"/>
      <c r="Q429" s="49"/>
      <c r="R429" s="49"/>
      <c r="S429" s="49"/>
      <c r="T429" s="49"/>
      <c r="U429" s="49"/>
      <c r="V429" s="50"/>
      <c r="W429" s="49"/>
      <c r="X429" s="49"/>
      <c r="Y429" s="49"/>
      <c r="Z429" s="49"/>
      <c r="AA429" s="49"/>
      <c r="AB429" s="49"/>
    </row>
    <row r="430" spans="1:28" s="51" customFormat="1" ht="45" customHeight="1" x14ac:dyDescent="0.2">
      <c r="A430" s="55" t="s">
        <v>487</v>
      </c>
      <c r="B430" s="121" t="s">
        <v>480</v>
      </c>
      <c r="C430" s="122"/>
      <c r="D430" s="122"/>
      <c r="E430" s="122"/>
      <c r="F430" s="123"/>
      <c r="G430" s="56" t="s">
        <v>481</v>
      </c>
      <c r="H430" s="42">
        <v>0</v>
      </c>
      <c r="I430" s="43">
        <v>0</v>
      </c>
      <c r="J430" s="44">
        <f t="shared" si="144"/>
        <v>0</v>
      </c>
      <c r="K430" s="43">
        <v>8.3000000000000004E-2</v>
      </c>
      <c r="L430" s="45">
        <f t="shared" si="145"/>
        <v>0</v>
      </c>
      <c r="M430" s="46"/>
      <c r="N430" s="47"/>
      <c r="O430" s="77">
        <f t="shared" si="146"/>
        <v>0</v>
      </c>
      <c r="P430" s="49"/>
      <c r="Q430" s="49"/>
      <c r="R430" s="49"/>
      <c r="S430" s="49"/>
      <c r="T430" s="49"/>
      <c r="U430" s="49"/>
      <c r="V430" s="50"/>
      <c r="W430" s="49"/>
      <c r="X430" s="49"/>
      <c r="Y430" s="49"/>
      <c r="Z430" s="49"/>
      <c r="AA430" s="49"/>
      <c r="AB430" s="49"/>
    </row>
    <row r="431" spans="1:28" s="51" customFormat="1" ht="47.25" customHeight="1" x14ac:dyDescent="0.2">
      <c r="A431" s="55" t="s">
        <v>866</v>
      </c>
      <c r="B431" s="121" t="s">
        <v>482</v>
      </c>
      <c r="C431" s="122"/>
      <c r="D431" s="122"/>
      <c r="E431" s="122"/>
      <c r="F431" s="123"/>
      <c r="G431" s="56" t="s">
        <v>483</v>
      </c>
      <c r="H431" s="42">
        <v>0</v>
      </c>
      <c r="I431" s="43">
        <v>0</v>
      </c>
      <c r="J431" s="44">
        <f t="shared" si="144"/>
        <v>0</v>
      </c>
      <c r="K431" s="43">
        <v>8.3000000000000004E-2</v>
      </c>
      <c r="L431" s="45">
        <f t="shared" si="145"/>
        <v>0</v>
      </c>
      <c r="M431" s="46"/>
      <c r="N431" s="47"/>
      <c r="O431" s="77">
        <f t="shared" si="146"/>
        <v>0</v>
      </c>
      <c r="P431" s="49"/>
      <c r="Q431" s="49"/>
      <c r="R431" s="49"/>
      <c r="S431" s="49"/>
      <c r="T431" s="49"/>
      <c r="U431" s="49"/>
      <c r="V431" s="50"/>
      <c r="W431" s="49"/>
      <c r="X431" s="49"/>
      <c r="Y431" s="49"/>
      <c r="Z431" s="49"/>
      <c r="AA431" s="49"/>
      <c r="AB431" s="49"/>
    </row>
    <row r="432" spans="1:28" s="51" customFormat="1" ht="18.75" customHeight="1" thickBot="1" x14ac:dyDescent="0.25">
      <c r="A432" s="67"/>
      <c r="B432" s="124" t="s">
        <v>215</v>
      </c>
      <c r="C432" s="125"/>
      <c r="D432" s="125"/>
      <c r="E432" s="125"/>
      <c r="F432" s="126"/>
      <c r="G432" s="68"/>
      <c r="H432" s="69"/>
      <c r="I432" s="96"/>
      <c r="J432" s="70">
        <f>SUM(J425:J431)</f>
        <v>0</v>
      </c>
      <c r="K432" s="96"/>
      <c r="L432" s="70">
        <f>SUM(L425:L431)</f>
        <v>0</v>
      </c>
      <c r="M432" s="70">
        <f>SUM(M425:M431)</f>
        <v>0</v>
      </c>
      <c r="N432" s="70"/>
      <c r="O432" s="70">
        <f t="shared" ref="O432" si="147">SUM(O427:O431)</f>
        <v>0</v>
      </c>
      <c r="P432" s="49"/>
      <c r="Q432" s="49"/>
      <c r="R432" s="49"/>
      <c r="S432" s="49"/>
      <c r="T432" s="49"/>
      <c r="U432" s="49"/>
      <c r="V432" s="50"/>
      <c r="W432" s="49"/>
      <c r="X432" s="49"/>
      <c r="Y432" s="49"/>
      <c r="Z432" s="49"/>
      <c r="AA432" s="49"/>
      <c r="AB432" s="49"/>
    </row>
    <row r="433" spans="1:28" s="51" customFormat="1" ht="45" customHeight="1" x14ac:dyDescent="0.2">
      <c r="A433" s="55" t="s">
        <v>488</v>
      </c>
      <c r="B433" s="121" t="s">
        <v>484</v>
      </c>
      <c r="C433" s="122"/>
      <c r="D433" s="122"/>
      <c r="E433" s="122"/>
      <c r="F433" s="123"/>
      <c r="G433" s="56" t="s">
        <v>769</v>
      </c>
      <c r="H433" s="42">
        <v>0</v>
      </c>
      <c r="I433" s="43">
        <v>0</v>
      </c>
      <c r="J433" s="44">
        <f t="shared" si="144"/>
        <v>0</v>
      </c>
      <c r="K433" s="43">
        <v>8.3000000000000004E-2</v>
      </c>
      <c r="L433" s="45">
        <f t="shared" si="145"/>
        <v>0</v>
      </c>
      <c r="M433" s="46"/>
      <c r="N433" s="47"/>
      <c r="O433" s="77">
        <f t="shared" si="146"/>
        <v>0</v>
      </c>
      <c r="P433" s="49"/>
      <c r="Q433" s="49"/>
      <c r="R433" s="49"/>
      <c r="S433" s="49"/>
      <c r="T433" s="49"/>
      <c r="U433" s="49"/>
      <c r="V433" s="50"/>
      <c r="W433" s="49"/>
      <c r="X433" s="49"/>
      <c r="Y433" s="49"/>
      <c r="Z433" s="49"/>
      <c r="AA433" s="49"/>
      <c r="AB433" s="49"/>
    </row>
    <row r="434" spans="1:28" s="51" customFormat="1" ht="45" customHeight="1" x14ac:dyDescent="0.2">
      <c r="A434" s="55" t="s">
        <v>793</v>
      </c>
      <c r="B434" s="121" t="s">
        <v>792</v>
      </c>
      <c r="C434" s="122"/>
      <c r="D434" s="122"/>
      <c r="E434" s="122"/>
      <c r="F434" s="123"/>
      <c r="G434" s="56" t="s">
        <v>770</v>
      </c>
      <c r="H434" s="42">
        <v>0</v>
      </c>
      <c r="I434" s="43">
        <v>0</v>
      </c>
      <c r="J434" s="44">
        <f t="shared" ref="J434:J442" si="148">SUM(H434*I434)</f>
        <v>0</v>
      </c>
      <c r="K434" s="43">
        <v>0.16700000000000001</v>
      </c>
      <c r="L434" s="45">
        <f t="shared" ref="L434:L442" si="149">SUM(J434*K434)</f>
        <v>0</v>
      </c>
      <c r="M434" s="46"/>
      <c r="N434" s="47"/>
      <c r="O434" s="77">
        <f t="shared" ref="O434:O442" si="150">SUM(M434*N434)</f>
        <v>0</v>
      </c>
      <c r="P434" s="49"/>
      <c r="Q434" s="49"/>
      <c r="R434" s="49"/>
      <c r="S434" s="49"/>
      <c r="T434" s="49"/>
      <c r="U434" s="49"/>
      <c r="V434" s="50"/>
      <c r="W434" s="49"/>
      <c r="X434" s="49"/>
      <c r="Y434" s="49"/>
      <c r="Z434" s="49"/>
      <c r="AA434" s="49"/>
      <c r="AB434" s="49"/>
    </row>
    <row r="435" spans="1:28" s="51" customFormat="1" ht="45" customHeight="1" x14ac:dyDescent="0.2">
      <c r="A435" s="55" t="s">
        <v>489</v>
      </c>
      <c r="B435" s="121" t="s">
        <v>490</v>
      </c>
      <c r="C435" s="122"/>
      <c r="D435" s="122"/>
      <c r="E435" s="122"/>
      <c r="F435" s="123"/>
      <c r="G435" s="56" t="s">
        <v>771</v>
      </c>
      <c r="H435" s="42">
        <v>0</v>
      </c>
      <c r="I435" s="43">
        <v>0</v>
      </c>
      <c r="J435" s="44">
        <f t="shared" si="148"/>
        <v>0</v>
      </c>
      <c r="K435" s="43">
        <v>0.05</v>
      </c>
      <c r="L435" s="45">
        <f t="shared" si="149"/>
        <v>0</v>
      </c>
      <c r="M435" s="46"/>
      <c r="N435" s="47"/>
      <c r="O435" s="77">
        <f t="shared" si="150"/>
        <v>0</v>
      </c>
      <c r="P435" s="49"/>
      <c r="Q435" s="49"/>
      <c r="R435" s="49"/>
      <c r="S435" s="49"/>
      <c r="T435" s="49"/>
      <c r="U435" s="49"/>
      <c r="V435" s="50"/>
      <c r="W435" s="49"/>
      <c r="X435" s="49"/>
      <c r="Y435" s="49"/>
      <c r="Z435" s="49"/>
      <c r="AA435" s="49"/>
      <c r="AB435" s="49"/>
    </row>
    <row r="436" spans="1:28" s="51" customFormat="1" ht="45" customHeight="1" x14ac:dyDescent="0.2">
      <c r="A436" s="55" t="s">
        <v>491</v>
      </c>
      <c r="B436" s="121" t="s">
        <v>492</v>
      </c>
      <c r="C436" s="122"/>
      <c r="D436" s="122"/>
      <c r="E436" s="122"/>
      <c r="F436" s="123"/>
      <c r="G436" s="56" t="s">
        <v>772</v>
      </c>
      <c r="H436" s="42">
        <v>0</v>
      </c>
      <c r="I436" s="43">
        <v>0</v>
      </c>
      <c r="J436" s="44">
        <f t="shared" si="148"/>
        <v>0</v>
      </c>
      <c r="K436" s="43">
        <v>8.3000000000000004E-2</v>
      </c>
      <c r="L436" s="45">
        <f t="shared" si="149"/>
        <v>0</v>
      </c>
      <c r="M436" s="46"/>
      <c r="N436" s="47"/>
      <c r="O436" s="77">
        <f t="shared" si="150"/>
        <v>0</v>
      </c>
      <c r="P436" s="49"/>
      <c r="Q436" s="49"/>
      <c r="R436" s="49"/>
      <c r="S436" s="49"/>
      <c r="T436" s="49"/>
      <c r="U436" s="49"/>
      <c r="V436" s="50"/>
      <c r="W436" s="49"/>
      <c r="X436" s="49"/>
      <c r="Y436" s="49"/>
      <c r="Z436" s="49"/>
      <c r="AA436" s="49"/>
      <c r="AB436" s="49"/>
    </row>
    <row r="437" spans="1:28" s="51" customFormat="1" ht="38.25" customHeight="1" x14ac:dyDescent="0.2">
      <c r="A437" s="55" t="s">
        <v>500</v>
      </c>
      <c r="B437" s="121" t="s">
        <v>501</v>
      </c>
      <c r="C437" s="122"/>
      <c r="D437" s="122"/>
      <c r="E437" s="122"/>
      <c r="F437" s="123"/>
      <c r="G437" s="56" t="s">
        <v>773</v>
      </c>
      <c r="H437" s="42">
        <v>0</v>
      </c>
      <c r="I437" s="43">
        <v>0</v>
      </c>
      <c r="J437" s="44">
        <f t="shared" si="148"/>
        <v>0</v>
      </c>
      <c r="K437" s="43">
        <v>0.05</v>
      </c>
      <c r="L437" s="45">
        <f t="shared" si="149"/>
        <v>0</v>
      </c>
      <c r="M437" s="46"/>
      <c r="N437" s="47"/>
      <c r="O437" s="77">
        <f t="shared" si="150"/>
        <v>0</v>
      </c>
      <c r="P437" s="49"/>
      <c r="Q437" s="49"/>
      <c r="R437" s="49"/>
      <c r="S437" s="49"/>
      <c r="T437" s="49"/>
      <c r="U437" s="49"/>
      <c r="V437" s="50"/>
      <c r="W437" s="49"/>
      <c r="X437" s="49"/>
      <c r="Y437" s="49"/>
      <c r="Z437" s="49"/>
      <c r="AA437" s="49"/>
      <c r="AB437" s="49"/>
    </row>
    <row r="438" spans="1:28" s="51" customFormat="1" ht="45" customHeight="1" x14ac:dyDescent="0.2">
      <c r="A438" s="55" t="s">
        <v>493</v>
      </c>
      <c r="B438" s="121" t="s">
        <v>494</v>
      </c>
      <c r="C438" s="122"/>
      <c r="D438" s="122"/>
      <c r="E438" s="122"/>
      <c r="F438" s="123"/>
      <c r="G438" s="56" t="s">
        <v>774</v>
      </c>
      <c r="H438" s="42">
        <v>0</v>
      </c>
      <c r="I438" s="43">
        <v>0</v>
      </c>
      <c r="J438" s="44">
        <f t="shared" si="148"/>
        <v>0</v>
      </c>
      <c r="K438" s="43">
        <v>8.3000000000000004E-2</v>
      </c>
      <c r="L438" s="45">
        <f t="shared" si="149"/>
        <v>0</v>
      </c>
      <c r="M438" s="46"/>
      <c r="N438" s="47"/>
      <c r="O438" s="77">
        <f t="shared" si="150"/>
        <v>0</v>
      </c>
      <c r="P438" s="49"/>
      <c r="Q438" s="49"/>
      <c r="R438" s="49"/>
      <c r="S438" s="49"/>
      <c r="T438" s="49"/>
      <c r="U438" s="49"/>
      <c r="V438" s="50"/>
      <c r="W438" s="49"/>
      <c r="X438" s="49"/>
      <c r="Y438" s="49"/>
      <c r="Z438" s="49"/>
      <c r="AA438" s="49"/>
      <c r="AB438" s="49"/>
    </row>
    <row r="439" spans="1:28" s="51" customFormat="1" ht="18.75" customHeight="1" thickBot="1" x14ac:dyDescent="0.25">
      <c r="A439" s="67"/>
      <c r="B439" s="124" t="s">
        <v>215</v>
      </c>
      <c r="C439" s="125"/>
      <c r="D439" s="125"/>
      <c r="E439" s="125"/>
      <c r="F439" s="126"/>
      <c r="G439" s="68"/>
      <c r="H439" s="69"/>
      <c r="I439" s="96"/>
      <c r="J439" s="70">
        <f>SUM(J433:J438)</f>
        <v>0</v>
      </c>
      <c r="K439" s="96"/>
      <c r="L439" s="70">
        <f t="shared" ref="L439:O439" si="151">SUM(L433:L438)</f>
        <v>0</v>
      </c>
      <c r="M439" s="70">
        <f t="shared" si="151"/>
        <v>0</v>
      </c>
      <c r="N439" s="70"/>
      <c r="O439" s="70">
        <f t="shared" si="151"/>
        <v>0</v>
      </c>
      <c r="P439" s="49"/>
      <c r="Q439" s="49"/>
      <c r="R439" s="49"/>
      <c r="S439" s="49"/>
      <c r="T439" s="49"/>
      <c r="U439" s="49"/>
      <c r="V439" s="50"/>
      <c r="W439" s="49"/>
      <c r="X439" s="49"/>
      <c r="Y439" s="49"/>
      <c r="Z439" s="49"/>
      <c r="AA439" s="49"/>
      <c r="AB439" s="49"/>
    </row>
    <row r="440" spans="1:28" s="51" customFormat="1" ht="45" customHeight="1" x14ac:dyDescent="0.2">
      <c r="A440" s="71" t="s">
        <v>558</v>
      </c>
      <c r="B440" s="121" t="s">
        <v>794</v>
      </c>
      <c r="C440" s="139"/>
      <c r="D440" s="139"/>
      <c r="E440" s="139"/>
      <c r="F440" s="140"/>
      <c r="G440" s="56" t="s">
        <v>495</v>
      </c>
      <c r="H440" s="42">
        <v>0</v>
      </c>
      <c r="I440" s="43">
        <v>0</v>
      </c>
      <c r="J440" s="44">
        <f t="shared" si="148"/>
        <v>0</v>
      </c>
      <c r="K440" s="43">
        <v>0.33329999999999999</v>
      </c>
      <c r="L440" s="45">
        <f t="shared" si="149"/>
        <v>0</v>
      </c>
      <c r="M440" s="46"/>
      <c r="N440" s="47"/>
      <c r="O440" s="77">
        <f t="shared" si="150"/>
        <v>0</v>
      </c>
      <c r="P440" s="49"/>
      <c r="Q440" s="49"/>
      <c r="R440" s="49"/>
      <c r="S440" s="49"/>
      <c r="T440" s="49"/>
      <c r="U440" s="49"/>
      <c r="V440" s="50"/>
      <c r="W440" s="49"/>
      <c r="X440" s="49"/>
      <c r="Y440" s="49"/>
      <c r="Z440" s="49"/>
      <c r="AA440" s="49"/>
      <c r="AB440" s="49"/>
    </row>
    <row r="441" spans="1:28" s="51" customFormat="1" ht="45" customHeight="1" x14ac:dyDescent="0.2">
      <c r="A441" s="55" t="s">
        <v>496</v>
      </c>
      <c r="B441" s="121" t="s">
        <v>795</v>
      </c>
      <c r="C441" s="141"/>
      <c r="D441" s="141"/>
      <c r="E441" s="141"/>
      <c r="F441" s="140"/>
      <c r="G441" s="56" t="s">
        <v>497</v>
      </c>
      <c r="H441" s="42">
        <v>0</v>
      </c>
      <c r="I441" s="43">
        <v>0</v>
      </c>
      <c r="J441" s="44">
        <f t="shared" si="148"/>
        <v>0</v>
      </c>
      <c r="K441" s="43">
        <v>0.33329999999999999</v>
      </c>
      <c r="L441" s="45">
        <f t="shared" si="149"/>
        <v>0</v>
      </c>
      <c r="M441" s="46"/>
      <c r="N441" s="47"/>
      <c r="O441" s="77">
        <f t="shared" si="150"/>
        <v>0</v>
      </c>
      <c r="P441" s="49"/>
      <c r="Q441" s="49"/>
      <c r="R441" s="49"/>
      <c r="S441" s="49"/>
      <c r="T441" s="49"/>
      <c r="U441" s="49"/>
      <c r="V441" s="50"/>
      <c r="W441" s="49"/>
      <c r="X441" s="49"/>
      <c r="Y441" s="49"/>
      <c r="Z441" s="49"/>
      <c r="AA441" s="49"/>
      <c r="AB441" s="49"/>
    </row>
    <row r="442" spans="1:28" s="51" customFormat="1" ht="45" customHeight="1" x14ac:dyDescent="0.2">
      <c r="A442" s="55" t="s">
        <v>498</v>
      </c>
      <c r="B442" s="121" t="s">
        <v>796</v>
      </c>
      <c r="C442" s="141"/>
      <c r="D442" s="141"/>
      <c r="E442" s="141"/>
      <c r="F442" s="140"/>
      <c r="G442" s="56" t="s">
        <v>499</v>
      </c>
      <c r="H442" s="42">
        <v>0</v>
      </c>
      <c r="I442" s="43">
        <v>0</v>
      </c>
      <c r="J442" s="44">
        <f t="shared" si="148"/>
        <v>0</v>
      </c>
      <c r="K442" s="43">
        <v>8.3000000000000004E-2</v>
      </c>
      <c r="L442" s="45">
        <f t="shared" si="149"/>
        <v>0</v>
      </c>
      <c r="M442" s="46"/>
      <c r="N442" s="47"/>
      <c r="O442" s="77">
        <f t="shared" si="150"/>
        <v>0</v>
      </c>
      <c r="P442" s="49"/>
      <c r="Q442" s="49"/>
      <c r="R442" s="49"/>
      <c r="S442" s="49"/>
      <c r="T442" s="49"/>
      <c r="U442" s="49"/>
      <c r="V442" s="50"/>
      <c r="W442" s="49"/>
      <c r="X442" s="49"/>
      <c r="Y442" s="49"/>
      <c r="Z442" s="49"/>
      <c r="AA442" s="49"/>
      <c r="AB442" s="49"/>
    </row>
    <row r="443" spans="1:28" s="51" customFormat="1" ht="45" customHeight="1" x14ac:dyDescent="0.2">
      <c r="A443" s="55" t="s">
        <v>498</v>
      </c>
      <c r="B443" s="121" t="s">
        <v>718</v>
      </c>
      <c r="C443" s="139"/>
      <c r="D443" s="139"/>
      <c r="E443" s="139"/>
      <c r="F443" s="140"/>
      <c r="G443" s="56" t="s">
        <v>502</v>
      </c>
      <c r="H443" s="42">
        <v>0</v>
      </c>
      <c r="I443" s="43">
        <v>0</v>
      </c>
      <c r="J443" s="44">
        <f t="shared" ref="J443:J447" si="152">SUM(H443*I443)</f>
        <v>0</v>
      </c>
      <c r="K443" s="43">
        <v>8.3000000000000004E-2</v>
      </c>
      <c r="L443" s="45">
        <f t="shared" ref="L443:L447" si="153">SUM(J443*K443)</f>
        <v>0</v>
      </c>
      <c r="M443" s="46"/>
      <c r="N443" s="47"/>
      <c r="O443" s="77">
        <f t="shared" ref="O443:O447" si="154">SUM(M443*N443)</f>
        <v>0</v>
      </c>
      <c r="P443" s="49"/>
      <c r="Q443" s="49"/>
      <c r="R443" s="49"/>
      <c r="S443" s="49"/>
      <c r="T443" s="49"/>
      <c r="U443" s="49"/>
      <c r="V443" s="50"/>
      <c r="W443" s="49"/>
      <c r="X443" s="49"/>
      <c r="Y443" s="49"/>
      <c r="Z443" s="49"/>
      <c r="AA443" s="49"/>
      <c r="AB443" s="49"/>
    </row>
    <row r="444" spans="1:28" s="51" customFormat="1" ht="45" customHeight="1" x14ac:dyDescent="0.2">
      <c r="A444" s="55" t="s">
        <v>503</v>
      </c>
      <c r="B444" s="121" t="s">
        <v>797</v>
      </c>
      <c r="C444" s="127"/>
      <c r="D444" s="127"/>
      <c r="E444" s="127"/>
      <c r="F444" s="128"/>
      <c r="G444" s="56" t="s">
        <v>504</v>
      </c>
      <c r="H444" s="42">
        <v>0</v>
      </c>
      <c r="I444" s="43">
        <v>0</v>
      </c>
      <c r="J444" s="44">
        <f t="shared" si="152"/>
        <v>0</v>
      </c>
      <c r="K444" s="43">
        <v>0.5</v>
      </c>
      <c r="L444" s="45">
        <f t="shared" si="153"/>
        <v>0</v>
      </c>
      <c r="M444" s="46"/>
      <c r="N444" s="47"/>
      <c r="O444" s="77">
        <f t="shared" si="154"/>
        <v>0</v>
      </c>
      <c r="P444" s="49"/>
      <c r="Q444" s="49"/>
      <c r="R444" s="49"/>
      <c r="S444" s="49"/>
      <c r="T444" s="49"/>
      <c r="U444" s="49"/>
      <c r="V444" s="50"/>
      <c r="W444" s="49"/>
      <c r="X444" s="49"/>
      <c r="Y444" s="49"/>
      <c r="Z444" s="49"/>
      <c r="AA444" s="49"/>
      <c r="AB444" s="49"/>
    </row>
    <row r="445" spans="1:28" s="51" customFormat="1" ht="45" customHeight="1" x14ac:dyDescent="0.2">
      <c r="A445" s="55" t="s">
        <v>498</v>
      </c>
      <c r="B445" s="121" t="s">
        <v>887</v>
      </c>
      <c r="C445" s="122"/>
      <c r="D445" s="122"/>
      <c r="E445" s="122"/>
      <c r="F445" s="123"/>
      <c r="G445" s="56" t="s">
        <v>505</v>
      </c>
      <c r="H445" s="42">
        <v>0</v>
      </c>
      <c r="I445" s="43">
        <v>0</v>
      </c>
      <c r="J445" s="44">
        <f t="shared" si="152"/>
        <v>0</v>
      </c>
      <c r="K445" s="43">
        <v>0.05</v>
      </c>
      <c r="L445" s="45">
        <f t="shared" si="153"/>
        <v>0</v>
      </c>
      <c r="M445" s="46"/>
      <c r="N445" s="47"/>
      <c r="O445" s="77">
        <f t="shared" si="154"/>
        <v>0</v>
      </c>
      <c r="P445" s="49"/>
      <c r="Q445" s="49"/>
      <c r="R445" s="49"/>
      <c r="S445" s="49"/>
      <c r="T445" s="49"/>
      <c r="U445" s="49"/>
      <c r="V445" s="50"/>
      <c r="W445" s="49"/>
      <c r="X445" s="49"/>
      <c r="Y445" s="49"/>
      <c r="Z445" s="49"/>
      <c r="AA445" s="49"/>
      <c r="AB445" s="49"/>
    </row>
    <row r="446" spans="1:28" s="51" customFormat="1" ht="19.5" customHeight="1" thickBot="1" x14ac:dyDescent="0.25">
      <c r="A446" s="67"/>
      <c r="B446" s="124" t="s">
        <v>215</v>
      </c>
      <c r="C446" s="125"/>
      <c r="D446" s="125"/>
      <c r="E446" s="125"/>
      <c r="F446" s="126"/>
      <c r="G446" s="68"/>
      <c r="H446" s="69"/>
      <c r="I446" s="96"/>
      <c r="J446" s="70">
        <f t="shared" ref="J446" si="155">SUM(J440:J445)</f>
        <v>0</v>
      </c>
      <c r="K446" s="70"/>
      <c r="L446" s="70">
        <f>SUM(L440:L445)</f>
        <v>0</v>
      </c>
      <c r="M446" s="70">
        <f t="shared" ref="M446:O446" si="156">SUM(M440:M445)</f>
        <v>0</v>
      </c>
      <c r="N446" s="70"/>
      <c r="O446" s="70">
        <f t="shared" si="156"/>
        <v>0</v>
      </c>
      <c r="P446" s="49"/>
      <c r="Q446" s="49"/>
      <c r="R446" s="49"/>
      <c r="S446" s="49"/>
      <c r="T446" s="49"/>
      <c r="U446" s="49"/>
      <c r="V446" s="50"/>
      <c r="W446" s="49"/>
      <c r="X446" s="49"/>
      <c r="Y446" s="49"/>
      <c r="Z446" s="49"/>
      <c r="AA446" s="49"/>
      <c r="AB446" s="49"/>
    </row>
    <row r="447" spans="1:28" s="51" customFormat="1" ht="58.5" customHeight="1" x14ac:dyDescent="0.2">
      <c r="A447" s="55" t="s">
        <v>506</v>
      </c>
      <c r="B447" s="121" t="s">
        <v>798</v>
      </c>
      <c r="C447" s="122"/>
      <c r="D447" s="122"/>
      <c r="E447" s="122"/>
      <c r="F447" s="123"/>
      <c r="G447" s="56" t="s">
        <v>267</v>
      </c>
      <c r="H447" s="42">
        <v>0</v>
      </c>
      <c r="I447" s="43">
        <v>0</v>
      </c>
      <c r="J447" s="44">
        <f t="shared" si="152"/>
        <v>0</v>
      </c>
      <c r="K447" s="43">
        <v>0</v>
      </c>
      <c r="L447" s="45">
        <f t="shared" si="153"/>
        <v>0</v>
      </c>
      <c r="M447" s="46"/>
      <c r="N447" s="47"/>
      <c r="O447" s="77">
        <f t="shared" si="154"/>
        <v>0</v>
      </c>
      <c r="P447" s="49"/>
      <c r="Q447" s="49"/>
      <c r="R447" s="49"/>
      <c r="S447" s="49"/>
      <c r="T447" s="49"/>
      <c r="U447" s="49"/>
      <c r="V447" s="50"/>
      <c r="W447" s="49"/>
      <c r="X447" s="49"/>
      <c r="Y447" s="49"/>
      <c r="Z447" s="49"/>
      <c r="AA447" s="49"/>
      <c r="AB447" s="49"/>
    </row>
    <row r="448" spans="1:28" s="51" customFormat="1" ht="55.5" customHeight="1" x14ac:dyDescent="0.2">
      <c r="A448" s="71" t="s">
        <v>580</v>
      </c>
      <c r="B448" s="132" t="s">
        <v>799</v>
      </c>
      <c r="C448" s="127"/>
      <c r="D448" s="127"/>
      <c r="E448" s="127"/>
      <c r="F448" s="128"/>
      <c r="G448" s="56"/>
      <c r="H448" s="42"/>
      <c r="I448" s="43"/>
      <c r="J448" s="44"/>
      <c r="K448" s="43"/>
      <c r="L448" s="45"/>
      <c r="M448" s="46"/>
      <c r="N448" s="47"/>
      <c r="O448" s="77"/>
      <c r="P448" s="49"/>
      <c r="Q448" s="49"/>
      <c r="R448" s="49"/>
      <c r="S448" s="49"/>
      <c r="T448" s="49"/>
      <c r="U448" s="49"/>
      <c r="V448" s="50"/>
      <c r="W448" s="49"/>
      <c r="X448" s="49"/>
      <c r="Y448" s="49"/>
      <c r="Z448" s="49"/>
      <c r="AA448" s="49"/>
      <c r="AB448" s="49"/>
    </row>
    <row r="449" spans="1:256" s="51" customFormat="1" ht="61.5" customHeight="1" x14ac:dyDescent="0.2">
      <c r="A449" s="55" t="s">
        <v>719</v>
      </c>
      <c r="B449" s="121" t="s">
        <v>888</v>
      </c>
      <c r="C449" s="122"/>
      <c r="D449" s="122"/>
      <c r="E449" s="122"/>
      <c r="F449" s="122"/>
      <c r="G449" s="83" t="s">
        <v>514</v>
      </c>
      <c r="H449" s="42">
        <v>0</v>
      </c>
      <c r="I449" s="43">
        <v>0</v>
      </c>
      <c r="J449" s="44">
        <v>0</v>
      </c>
      <c r="K449" s="43">
        <v>8.3000000000000004E-2</v>
      </c>
      <c r="L449" s="45">
        <v>0</v>
      </c>
      <c r="M449" s="46"/>
      <c r="N449" s="47"/>
      <c r="O449" s="77">
        <v>0</v>
      </c>
      <c r="P449" s="49"/>
      <c r="Q449" s="49"/>
      <c r="R449" s="49"/>
      <c r="S449" s="49"/>
      <c r="T449" s="49"/>
      <c r="U449" s="49"/>
      <c r="V449" s="50"/>
      <c r="W449" s="49"/>
      <c r="X449" s="49"/>
      <c r="Y449" s="49"/>
      <c r="Z449" s="49"/>
      <c r="AA449" s="49"/>
      <c r="AB449" s="49"/>
    </row>
    <row r="450" spans="1:256" s="51" customFormat="1" ht="72" customHeight="1" x14ac:dyDescent="0.2">
      <c r="A450" s="55" t="s">
        <v>719</v>
      </c>
      <c r="B450" s="136" t="s">
        <v>889</v>
      </c>
      <c r="C450" s="137"/>
      <c r="D450" s="137"/>
      <c r="E450" s="137"/>
      <c r="F450" s="138"/>
      <c r="G450" s="56" t="s">
        <v>218</v>
      </c>
      <c r="H450" s="42">
        <v>0</v>
      </c>
      <c r="I450" s="43">
        <v>0</v>
      </c>
      <c r="J450" s="44">
        <v>0</v>
      </c>
      <c r="K450" s="43">
        <v>8.3000000000000004E-2</v>
      </c>
      <c r="L450" s="45">
        <v>0</v>
      </c>
      <c r="M450" s="46"/>
      <c r="N450" s="47"/>
      <c r="O450" s="77">
        <v>0</v>
      </c>
      <c r="P450" s="49"/>
      <c r="Q450" s="49"/>
      <c r="R450" s="49"/>
      <c r="S450" s="49"/>
      <c r="T450" s="49"/>
      <c r="U450" s="49"/>
      <c r="V450" s="50"/>
      <c r="W450" s="49"/>
      <c r="X450" s="49"/>
      <c r="Y450" s="49"/>
      <c r="Z450" s="49"/>
      <c r="AA450" s="49"/>
      <c r="AB450" s="49"/>
    </row>
    <row r="451" spans="1:256" s="17" customFormat="1" ht="18.75" customHeight="1" thickBot="1" x14ac:dyDescent="0.25">
      <c r="A451" s="10"/>
      <c r="B451" s="133" t="s">
        <v>215</v>
      </c>
      <c r="C451" s="134"/>
      <c r="D451" s="134"/>
      <c r="E451" s="134"/>
      <c r="F451" s="135"/>
      <c r="G451" s="13"/>
      <c r="H451" s="11"/>
      <c r="I451" s="98"/>
      <c r="J451" s="28">
        <f>SUM(J447:J450)</f>
        <v>0</v>
      </c>
      <c r="K451" s="28"/>
      <c r="L451" s="28">
        <f>SUM(L447:L450)</f>
        <v>0</v>
      </c>
      <c r="M451" s="28">
        <f t="shared" ref="M451:O451" si="157">SUM(M447:M450)</f>
        <v>0</v>
      </c>
      <c r="N451" s="28"/>
      <c r="O451" s="28">
        <f t="shared" si="157"/>
        <v>0</v>
      </c>
      <c r="P451" s="7"/>
      <c r="Q451" s="7"/>
      <c r="R451" s="7"/>
      <c r="S451" s="7"/>
      <c r="T451" s="7"/>
      <c r="U451" s="7"/>
      <c r="V451" s="8"/>
      <c r="W451" s="7"/>
      <c r="X451" s="7"/>
      <c r="Y451" s="7"/>
      <c r="Z451" s="7"/>
      <c r="AA451" s="7"/>
      <c r="AB451" s="7"/>
    </row>
    <row r="452" spans="1:256" s="5" customFormat="1" ht="57" customHeight="1" x14ac:dyDescent="0.2">
      <c r="I452" s="99"/>
      <c r="K452" s="99"/>
      <c r="L452" s="110"/>
      <c r="P452" s="6"/>
      <c r="Q452" s="7"/>
      <c r="R452" s="7"/>
      <c r="S452" s="7"/>
      <c r="T452" s="7"/>
      <c r="U452" s="7"/>
      <c r="V452" s="8"/>
      <c r="W452" s="7"/>
      <c r="X452" s="6"/>
      <c r="Y452" s="6"/>
      <c r="Z452" s="6"/>
      <c r="AA452" s="6"/>
      <c r="AB452" s="6"/>
    </row>
    <row r="453" spans="1:256" s="5" customFormat="1" ht="33" customHeight="1" x14ac:dyDescent="0.2">
      <c r="I453" s="99"/>
      <c r="K453" s="99"/>
      <c r="L453" s="110"/>
      <c r="P453" s="6"/>
      <c r="Q453" s="7"/>
      <c r="R453" s="7"/>
      <c r="S453" s="7"/>
      <c r="T453" s="7"/>
      <c r="U453" s="7"/>
      <c r="V453" s="8"/>
      <c r="W453" s="7"/>
      <c r="X453" s="6"/>
      <c r="Y453" s="6"/>
      <c r="Z453" s="6"/>
      <c r="AA453" s="6"/>
      <c r="AB453" s="6"/>
    </row>
    <row r="454" spans="1:256" s="5" customFormat="1" ht="43.5" customHeight="1" x14ac:dyDescent="0.2">
      <c r="A454" s="6"/>
      <c r="B454" s="6"/>
      <c r="C454" s="6"/>
      <c r="D454" s="6"/>
      <c r="E454" s="6"/>
      <c r="F454" s="6"/>
      <c r="G454" s="9"/>
      <c r="H454" s="6"/>
      <c r="I454" s="100"/>
      <c r="J454" s="6"/>
      <c r="K454" s="100"/>
      <c r="L454" s="9"/>
      <c r="M454" s="6"/>
      <c r="P454" s="7"/>
      <c r="Q454" s="7"/>
      <c r="R454" s="7"/>
      <c r="S454" s="7"/>
      <c r="T454" s="7"/>
      <c r="U454" s="7"/>
      <c r="V454" s="8"/>
      <c r="W454" s="7"/>
      <c r="X454" s="6"/>
      <c r="Y454" s="6"/>
      <c r="Z454" s="6"/>
      <c r="AA454" s="6"/>
      <c r="AB454" s="6"/>
    </row>
    <row r="455" spans="1:256" s="5" customFormat="1" ht="56.25" customHeight="1" x14ac:dyDescent="0.2">
      <c r="A455" s="6"/>
      <c r="B455" s="6"/>
      <c r="C455" s="6"/>
      <c r="D455" s="6"/>
      <c r="E455" s="6"/>
      <c r="F455" s="6"/>
      <c r="G455" s="9"/>
      <c r="H455" s="6"/>
      <c r="I455" s="100"/>
      <c r="J455" s="6"/>
      <c r="K455" s="100"/>
      <c r="L455" s="9"/>
      <c r="M455" s="6"/>
      <c r="P455" s="7"/>
      <c r="Q455" s="7"/>
      <c r="R455" s="7"/>
      <c r="S455" s="7"/>
      <c r="T455" s="7"/>
      <c r="U455" s="7"/>
      <c r="V455" s="8"/>
      <c r="W455" s="7"/>
      <c r="X455" s="6"/>
      <c r="Y455" s="7"/>
      <c r="Z455" s="7"/>
      <c r="AA455" s="7"/>
      <c r="AB455" s="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  <c r="AQ455" s="17"/>
      <c r="AR455" s="17"/>
      <c r="AS455" s="17"/>
      <c r="AT455" s="17"/>
      <c r="AU455" s="17"/>
      <c r="AV455" s="17"/>
      <c r="AW455" s="17"/>
      <c r="AX455" s="17"/>
      <c r="AY455" s="17"/>
      <c r="AZ455" s="17"/>
      <c r="BA455" s="17"/>
      <c r="BB455" s="17"/>
      <c r="BC455" s="17"/>
      <c r="BD455" s="17"/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7"/>
      <c r="BV455" s="17"/>
      <c r="BW455" s="17"/>
      <c r="BX455" s="17"/>
      <c r="BY455" s="17"/>
      <c r="BZ455" s="17"/>
      <c r="CA455" s="17"/>
      <c r="CB455" s="17"/>
      <c r="CC455" s="17"/>
      <c r="CD455" s="17"/>
      <c r="CE455" s="17"/>
      <c r="CF455" s="17"/>
      <c r="CG455" s="17"/>
      <c r="CH455" s="17"/>
      <c r="CI455" s="17"/>
      <c r="CJ455" s="17"/>
      <c r="CK455" s="17"/>
      <c r="CL455" s="17"/>
      <c r="CM455" s="17"/>
      <c r="CN455" s="17"/>
      <c r="CO455" s="17"/>
      <c r="CP455" s="17"/>
      <c r="CQ455" s="17"/>
      <c r="CR455" s="17"/>
      <c r="CS455" s="17"/>
      <c r="CT455" s="17"/>
      <c r="CU455" s="17"/>
      <c r="CV455" s="17"/>
      <c r="CW455" s="17"/>
      <c r="CX455" s="17"/>
      <c r="CY455" s="17"/>
      <c r="CZ455" s="17"/>
      <c r="DA455" s="17"/>
      <c r="DB455" s="17"/>
      <c r="DC455" s="17"/>
      <c r="DD455" s="17"/>
      <c r="DE455" s="17"/>
      <c r="DF455" s="17"/>
      <c r="DG455" s="17"/>
      <c r="DH455" s="17"/>
      <c r="DI455" s="17"/>
      <c r="DJ455" s="17"/>
      <c r="DK455" s="17"/>
      <c r="DL455" s="17"/>
      <c r="DM455" s="17"/>
      <c r="DN455" s="17"/>
      <c r="DO455" s="17"/>
      <c r="DP455" s="17"/>
      <c r="DQ455" s="17"/>
      <c r="DR455" s="17"/>
      <c r="DS455" s="17"/>
      <c r="DT455" s="17"/>
      <c r="DU455" s="17"/>
      <c r="DV455" s="17"/>
      <c r="DW455" s="17"/>
      <c r="DX455" s="17"/>
      <c r="DY455" s="17"/>
      <c r="DZ455" s="17"/>
      <c r="EA455" s="17"/>
      <c r="EB455" s="17"/>
      <c r="EC455" s="17"/>
      <c r="ED455" s="17"/>
      <c r="EE455" s="17"/>
      <c r="EF455" s="17"/>
      <c r="EG455" s="17"/>
      <c r="EH455" s="17"/>
      <c r="EI455" s="17"/>
      <c r="EJ455" s="17"/>
      <c r="EK455" s="17"/>
      <c r="EL455" s="17"/>
      <c r="EM455" s="17"/>
      <c r="EN455" s="17"/>
      <c r="EO455" s="17"/>
      <c r="EP455" s="17"/>
      <c r="EQ455" s="17"/>
      <c r="ER455" s="17"/>
      <c r="ES455" s="17"/>
      <c r="ET455" s="17"/>
      <c r="EU455" s="17"/>
      <c r="EV455" s="17"/>
      <c r="EW455" s="17"/>
      <c r="EX455" s="17"/>
      <c r="EY455" s="17"/>
      <c r="EZ455" s="17"/>
      <c r="FA455" s="17"/>
      <c r="FB455" s="17"/>
      <c r="FC455" s="17"/>
      <c r="FD455" s="17"/>
      <c r="FE455" s="17"/>
      <c r="FF455" s="17"/>
      <c r="FG455" s="17"/>
      <c r="FH455" s="17"/>
      <c r="FI455" s="17"/>
      <c r="FJ455" s="17"/>
      <c r="FK455" s="17"/>
      <c r="FL455" s="17"/>
      <c r="FM455" s="17"/>
      <c r="FN455" s="17"/>
      <c r="FO455" s="17"/>
      <c r="FP455" s="17"/>
      <c r="FQ455" s="17"/>
      <c r="FR455" s="17"/>
      <c r="FS455" s="17"/>
      <c r="FT455" s="17"/>
      <c r="FU455" s="17"/>
      <c r="FV455" s="17"/>
      <c r="FW455" s="17"/>
      <c r="FX455" s="17"/>
      <c r="FY455" s="17"/>
      <c r="FZ455" s="17"/>
      <c r="GA455" s="17"/>
      <c r="GB455" s="17"/>
      <c r="GC455" s="17"/>
      <c r="GD455" s="17"/>
      <c r="GE455" s="17"/>
      <c r="GF455" s="17"/>
      <c r="GG455" s="17"/>
      <c r="GH455" s="17"/>
      <c r="GI455" s="17"/>
      <c r="GJ455" s="17"/>
      <c r="GK455" s="17"/>
      <c r="GL455" s="17"/>
      <c r="GM455" s="17"/>
      <c r="GN455" s="17"/>
      <c r="GO455" s="17"/>
      <c r="GP455" s="17"/>
      <c r="GQ455" s="17"/>
      <c r="GR455" s="17"/>
      <c r="GS455" s="17"/>
      <c r="GT455" s="17"/>
      <c r="GU455" s="17"/>
      <c r="GV455" s="17"/>
      <c r="GW455" s="17"/>
      <c r="GX455" s="17"/>
      <c r="GY455" s="17"/>
      <c r="GZ455" s="17"/>
      <c r="HA455" s="17"/>
      <c r="HB455" s="17"/>
      <c r="HC455" s="17"/>
      <c r="HD455" s="17"/>
      <c r="HE455" s="17"/>
      <c r="HF455" s="17"/>
      <c r="HG455" s="17"/>
      <c r="HH455" s="17"/>
      <c r="HI455" s="17"/>
      <c r="HJ455" s="17"/>
      <c r="HK455" s="17"/>
      <c r="HL455" s="17"/>
      <c r="HM455" s="17"/>
      <c r="HN455" s="17"/>
      <c r="HO455" s="17"/>
      <c r="HP455" s="17"/>
      <c r="HQ455" s="17"/>
      <c r="HR455" s="17"/>
      <c r="HS455" s="17"/>
      <c r="HT455" s="17"/>
      <c r="HU455" s="17"/>
      <c r="HV455" s="17"/>
      <c r="HW455" s="17"/>
      <c r="HX455" s="17"/>
      <c r="HY455" s="17"/>
      <c r="HZ455" s="17"/>
      <c r="IA455" s="17"/>
      <c r="IB455" s="17"/>
      <c r="IC455" s="17"/>
      <c r="ID455" s="17"/>
      <c r="IE455" s="17"/>
      <c r="IF455" s="17"/>
      <c r="IG455" s="17"/>
      <c r="IH455" s="17"/>
      <c r="II455" s="17"/>
      <c r="IJ455" s="17"/>
      <c r="IK455" s="17"/>
      <c r="IL455" s="17"/>
      <c r="IM455" s="17"/>
      <c r="IN455" s="17"/>
      <c r="IO455" s="17"/>
      <c r="IP455" s="17"/>
      <c r="IQ455" s="17"/>
      <c r="IR455" s="17"/>
      <c r="IS455" s="17"/>
      <c r="IT455" s="17"/>
      <c r="IU455" s="17"/>
      <c r="IV455" s="17"/>
    </row>
    <row r="456" spans="1:256" s="5" customFormat="1" ht="51" customHeight="1" x14ac:dyDescent="0.2">
      <c r="A456" s="6"/>
      <c r="B456" s="6"/>
      <c r="C456" s="6"/>
      <c r="D456" s="6"/>
      <c r="E456" s="6"/>
      <c r="F456" s="6"/>
      <c r="G456" s="9"/>
      <c r="H456" s="6"/>
      <c r="I456" s="100"/>
      <c r="J456" s="6"/>
      <c r="K456" s="100"/>
      <c r="L456" s="9"/>
      <c r="M456" s="6"/>
      <c r="P456" s="7"/>
      <c r="Q456" s="7"/>
      <c r="R456" s="7"/>
      <c r="S456" s="7"/>
      <c r="T456" s="7"/>
      <c r="U456" s="7"/>
      <c r="V456" s="8"/>
      <c r="W456" s="7"/>
      <c r="X456" s="6"/>
      <c r="Y456" s="7"/>
      <c r="Z456" s="7"/>
      <c r="AA456" s="7"/>
      <c r="AB456" s="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  <c r="AQ456" s="17"/>
      <c r="AR456" s="17"/>
      <c r="AS456" s="17"/>
      <c r="AT456" s="17"/>
      <c r="AU456" s="17"/>
      <c r="AV456" s="17"/>
      <c r="AW456" s="17"/>
      <c r="AX456" s="17"/>
      <c r="AY456" s="17"/>
      <c r="AZ456" s="17"/>
      <c r="BA456" s="17"/>
      <c r="BB456" s="17"/>
      <c r="BC456" s="17"/>
      <c r="BD456" s="17"/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7"/>
      <c r="BW456" s="17"/>
      <c r="BX456" s="17"/>
      <c r="BY456" s="17"/>
      <c r="BZ456" s="17"/>
      <c r="CA456" s="17"/>
      <c r="CB456" s="17"/>
      <c r="CC456" s="17"/>
      <c r="CD456" s="17"/>
      <c r="CE456" s="17"/>
      <c r="CF456" s="17"/>
      <c r="CG456" s="17"/>
      <c r="CH456" s="17"/>
      <c r="CI456" s="17"/>
      <c r="CJ456" s="17"/>
      <c r="CK456" s="17"/>
      <c r="CL456" s="17"/>
      <c r="CM456" s="17"/>
      <c r="CN456" s="17"/>
      <c r="CO456" s="17"/>
      <c r="CP456" s="17"/>
      <c r="CQ456" s="17"/>
      <c r="CR456" s="17"/>
      <c r="CS456" s="17"/>
      <c r="CT456" s="17"/>
      <c r="CU456" s="17"/>
      <c r="CV456" s="17"/>
      <c r="CW456" s="17"/>
      <c r="CX456" s="17"/>
      <c r="CY456" s="17"/>
      <c r="CZ456" s="17"/>
      <c r="DA456" s="17"/>
      <c r="DB456" s="17"/>
      <c r="DC456" s="17"/>
      <c r="DD456" s="17"/>
      <c r="DE456" s="17"/>
      <c r="DF456" s="17"/>
      <c r="DG456" s="17"/>
      <c r="DH456" s="17"/>
      <c r="DI456" s="17"/>
      <c r="DJ456" s="17"/>
      <c r="DK456" s="17"/>
      <c r="DL456" s="17"/>
      <c r="DM456" s="17"/>
      <c r="DN456" s="17"/>
      <c r="DO456" s="17"/>
      <c r="DP456" s="17"/>
      <c r="DQ456" s="17"/>
      <c r="DR456" s="17"/>
      <c r="DS456" s="17"/>
      <c r="DT456" s="17"/>
      <c r="DU456" s="17"/>
      <c r="DV456" s="17"/>
      <c r="DW456" s="17"/>
      <c r="DX456" s="17"/>
      <c r="DY456" s="17"/>
      <c r="DZ456" s="17"/>
      <c r="EA456" s="17"/>
      <c r="EB456" s="17"/>
      <c r="EC456" s="17"/>
      <c r="ED456" s="17"/>
      <c r="EE456" s="17"/>
      <c r="EF456" s="17"/>
      <c r="EG456" s="17"/>
      <c r="EH456" s="17"/>
      <c r="EI456" s="17"/>
      <c r="EJ456" s="17"/>
      <c r="EK456" s="17"/>
      <c r="EL456" s="17"/>
      <c r="EM456" s="17"/>
      <c r="EN456" s="17"/>
      <c r="EO456" s="17"/>
      <c r="EP456" s="17"/>
      <c r="EQ456" s="17"/>
      <c r="ER456" s="17"/>
      <c r="ES456" s="17"/>
      <c r="ET456" s="17"/>
      <c r="EU456" s="17"/>
      <c r="EV456" s="17"/>
      <c r="EW456" s="17"/>
      <c r="EX456" s="17"/>
      <c r="EY456" s="17"/>
      <c r="EZ456" s="17"/>
      <c r="FA456" s="17"/>
      <c r="FB456" s="17"/>
      <c r="FC456" s="17"/>
      <c r="FD456" s="17"/>
      <c r="FE456" s="17"/>
      <c r="FF456" s="17"/>
      <c r="FG456" s="17"/>
      <c r="FH456" s="17"/>
      <c r="FI456" s="17"/>
      <c r="FJ456" s="17"/>
      <c r="FK456" s="17"/>
      <c r="FL456" s="17"/>
      <c r="FM456" s="17"/>
      <c r="FN456" s="17"/>
      <c r="FO456" s="17"/>
      <c r="FP456" s="17"/>
      <c r="FQ456" s="17"/>
      <c r="FR456" s="17"/>
      <c r="FS456" s="17"/>
      <c r="FT456" s="17"/>
      <c r="FU456" s="17"/>
      <c r="FV456" s="17"/>
      <c r="FW456" s="17"/>
      <c r="FX456" s="17"/>
      <c r="FY456" s="17"/>
      <c r="FZ456" s="17"/>
      <c r="GA456" s="17"/>
      <c r="GB456" s="17"/>
      <c r="GC456" s="17"/>
      <c r="GD456" s="17"/>
      <c r="GE456" s="17"/>
      <c r="GF456" s="17"/>
      <c r="GG456" s="17"/>
      <c r="GH456" s="17"/>
      <c r="GI456" s="17"/>
      <c r="GJ456" s="17"/>
      <c r="GK456" s="17"/>
      <c r="GL456" s="17"/>
      <c r="GM456" s="17"/>
      <c r="GN456" s="17"/>
      <c r="GO456" s="17"/>
      <c r="GP456" s="17"/>
      <c r="GQ456" s="17"/>
      <c r="GR456" s="17"/>
      <c r="GS456" s="17"/>
      <c r="GT456" s="17"/>
      <c r="GU456" s="17"/>
      <c r="GV456" s="17"/>
      <c r="GW456" s="17"/>
      <c r="GX456" s="17"/>
      <c r="GY456" s="17"/>
      <c r="GZ456" s="17"/>
      <c r="HA456" s="17"/>
      <c r="HB456" s="17"/>
      <c r="HC456" s="17"/>
      <c r="HD456" s="17"/>
      <c r="HE456" s="17"/>
      <c r="HF456" s="17"/>
      <c r="HG456" s="17"/>
      <c r="HH456" s="17"/>
      <c r="HI456" s="17"/>
      <c r="HJ456" s="17"/>
      <c r="HK456" s="17"/>
      <c r="HL456" s="17"/>
      <c r="HM456" s="17"/>
      <c r="HN456" s="17"/>
      <c r="HO456" s="17"/>
      <c r="HP456" s="17"/>
      <c r="HQ456" s="17"/>
      <c r="HR456" s="17"/>
      <c r="HS456" s="17"/>
      <c r="HT456" s="17"/>
      <c r="HU456" s="17"/>
      <c r="HV456" s="17"/>
      <c r="HW456" s="17"/>
      <c r="HX456" s="17"/>
      <c r="HY456" s="17"/>
      <c r="HZ456" s="17"/>
      <c r="IA456" s="17"/>
      <c r="IB456" s="17"/>
      <c r="IC456" s="17"/>
      <c r="ID456" s="17"/>
      <c r="IE456" s="17"/>
      <c r="IF456" s="17"/>
      <c r="IG456" s="17"/>
      <c r="IH456" s="17"/>
      <c r="II456" s="17"/>
      <c r="IJ456" s="17"/>
      <c r="IK456" s="17"/>
      <c r="IL456" s="17"/>
      <c r="IM456" s="17"/>
      <c r="IN456" s="17"/>
      <c r="IO456" s="17"/>
      <c r="IP456" s="17"/>
      <c r="IQ456" s="17"/>
      <c r="IR456" s="17"/>
      <c r="IS456" s="17"/>
      <c r="IT456" s="17"/>
      <c r="IU456" s="17"/>
      <c r="IV456" s="17"/>
    </row>
    <row r="457" spans="1:256" s="5" customFormat="1" ht="57.75" customHeight="1" x14ac:dyDescent="0.2">
      <c r="A457" s="6"/>
      <c r="B457" s="6"/>
      <c r="C457" s="6"/>
      <c r="D457" s="6"/>
      <c r="E457" s="6"/>
      <c r="F457" s="6"/>
      <c r="G457" s="9"/>
      <c r="H457" s="6"/>
      <c r="I457" s="100"/>
      <c r="J457" s="6"/>
      <c r="K457" s="100"/>
      <c r="L457" s="9"/>
      <c r="M457" s="6"/>
      <c r="P457" s="7"/>
      <c r="Q457" s="7"/>
      <c r="R457" s="7"/>
      <c r="S457" s="7"/>
      <c r="T457" s="7"/>
      <c r="U457" s="7"/>
      <c r="V457" s="8"/>
      <c r="W457" s="7"/>
      <c r="X457" s="6"/>
      <c r="Y457" s="7"/>
      <c r="Z457" s="7"/>
      <c r="AA457" s="7"/>
      <c r="AB457" s="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7"/>
      <c r="AQ457" s="17"/>
      <c r="AR457" s="17"/>
      <c r="AS457" s="17"/>
      <c r="AT457" s="17"/>
      <c r="AU457" s="17"/>
      <c r="AV457" s="17"/>
      <c r="AW457" s="17"/>
      <c r="AX457" s="17"/>
      <c r="AY457" s="17"/>
      <c r="AZ457" s="17"/>
      <c r="BA457" s="17"/>
      <c r="BB457" s="17"/>
      <c r="BC457" s="17"/>
      <c r="BD457" s="17"/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7"/>
      <c r="BV457" s="17"/>
      <c r="BW457" s="17"/>
      <c r="BX457" s="17"/>
      <c r="BY457" s="17"/>
      <c r="BZ457" s="17"/>
      <c r="CA457" s="17"/>
      <c r="CB457" s="17"/>
      <c r="CC457" s="17"/>
      <c r="CD457" s="17"/>
      <c r="CE457" s="17"/>
      <c r="CF457" s="17"/>
      <c r="CG457" s="17"/>
      <c r="CH457" s="17"/>
      <c r="CI457" s="17"/>
      <c r="CJ457" s="17"/>
      <c r="CK457" s="17"/>
      <c r="CL457" s="17"/>
      <c r="CM457" s="17"/>
      <c r="CN457" s="17"/>
      <c r="CO457" s="17"/>
      <c r="CP457" s="17"/>
      <c r="CQ457" s="17"/>
      <c r="CR457" s="17"/>
      <c r="CS457" s="17"/>
      <c r="CT457" s="17"/>
      <c r="CU457" s="17"/>
      <c r="CV457" s="17"/>
      <c r="CW457" s="17"/>
      <c r="CX457" s="17"/>
      <c r="CY457" s="17"/>
      <c r="CZ457" s="17"/>
      <c r="DA457" s="17"/>
      <c r="DB457" s="17"/>
      <c r="DC457" s="17"/>
      <c r="DD457" s="17"/>
      <c r="DE457" s="17"/>
      <c r="DF457" s="17"/>
      <c r="DG457" s="17"/>
      <c r="DH457" s="17"/>
      <c r="DI457" s="17"/>
      <c r="DJ457" s="17"/>
      <c r="DK457" s="17"/>
      <c r="DL457" s="17"/>
      <c r="DM457" s="17"/>
      <c r="DN457" s="17"/>
      <c r="DO457" s="17"/>
      <c r="DP457" s="17"/>
      <c r="DQ457" s="17"/>
      <c r="DR457" s="17"/>
      <c r="DS457" s="17"/>
      <c r="DT457" s="17"/>
      <c r="DU457" s="17"/>
      <c r="DV457" s="17"/>
      <c r="DW457" s="17"/>
      <c r="DX457" s="17"/>
      <c r="DY457" s="17"/>
      <c r="DZ457" s="17"/>
      <c r="EA457" s="17"/>
      <c r="EB457" s="17"/>
      <c r="EC457" s="17"/>
      <c r="ED457" s="17"/>
      <c r="EE457" s="17"/>
      <c r="EF457" s="17"/>
      <c r="EG457" s="17"/>
      <c r="EH457" s="17"/>
      <c r="EI457" s="17"/>
      <c r="EJ457" s="17"/>
      <c r="EK457" s="17"/>
      <c r="EL457" s="17"/>
      <c r="EM457" s="17"/>
      <c r="EN457" s="17"/>
      <c r="EO457" s="17"/>
      <c r="EP457" s="17"/>
      <c r="EQ457" s="17"/>
      <c r="ER457" s="17"/>
      <c r="ES457" s="17"/>
      <c r="ET457" s="17"/>
      <c r="EU457" s="17"/>
      <c r="EV457" s="17"/>
      <c r="EW457" s="17"/>
      <c r="EX457" s="17"/>
      <c r="EY457" s="17"/>
      <c r="EZ457" s="17"/>
      <c r="FA457" s="17"/>
      <c r="FB457" s="17"/>
      <c r="FC457" s="17"/>
      <c r="FD457" s="17"/>
      <c r="FE457" s="17"/>
      <c r="FF457" s="17"/>
      <c r="FG457" s="17"/>
      <c r="FH457" s="17"/>
      <c r="FI457" s="17"/>
      <c r="FJ457" s="17"/>
      <c r="FK457" s="17"/>
      <c r="FL457" s="17"/>
      <c r="FM457" s="17"/>
      <c r="FN457" s="17"/>
      <c r="FO457" s="17"/>
      <c r="FP457" s="17"/>
      <c r="FQ457" s="17"/>
      <c r="FR457" s="17"/>
      <c r="FS457" s="17"/>
      <c r="FT457" s="17"/>
      <c r="FU457" s="17"/>
      <c r="FV457" s="17"/>
      <c r="FW457" s="17"/>
      <c r="FX457" s="17"/>
      <c r="FY457" s="17"/>
      <c r="FZ457" s="17"/>
      <c r="GA457" s="17"/>
      <c r="GB457" s="17"/>
      <c r="GC457" s="17"/>
      <c r="GD457" s="17"/>
      <c r="GE457" s="17"/>
      <c r="GF457" s="17"/>
      <c r="GG457" s="17"/>
      <c r="GH457" s="17"/>
      <c r="GI457" s="17"/>
      <c r="GJ457" s="17"/>
      <c r="GK457" s="17"/>
      <c r="GL457" s="17"/>
      <c r="GM457" s="17"/>
      <c r="GN457" s="17"/>
      <c r="GO457" s="17"/>
      <c r="GP457" s="17"/>
      <c r="GQ457" s="17"/>
      <c r="GR457" s="17"/>
      <c r="GS457" s="17"/>
      <c r="GT457" s="17"/>
      <c r="GU457" s="17"/>
      <c r="GV457" s="17"/>
      <c r="GW457" s="17"/>
      <c r="GX457" s="17"/>
      <c r="GY457" s="17"/>
      <c r="GZ457" s="17"/>
      <c r="HA457" s="17"/>
      <c r="HB457" s="17"/>
      <c r="HC457" s="17"/>
      <c r="HD457" s="17"/>
      <c r="HE457" s="17"/>
      <c r="HF457" s="17"/>
      <c r="HG457" s="17"/>
      <c r="HH457" s="17"/>
      <c r="HI457" s="17"/>
      <c r="HJ457" s="17"/>
      <c r="HK457" s="17"/>
      <c r="HL457" s="17"/>
      <c r="HM457" s="17"/>
      <c r="HN457" s="17"/>
      <c r="HO457" s="17"/>
      <c r="HP457" s="17"/>
      <c r="HQ457" s="17"/>
      <c r="HR457" s="17"/>
      <c r="HS457" s="17"/>
      <c r="HT457" s="17"/>
      <c r="HU457" s="17"/>
      <c r="HV457" s="17"/>
      <c r="HW457" s="17"/>
      <c r="HX457" s="17"/>
      <c r="HY457" s="17"/>
      <c r="HZ457" s="17"/>
      <c r="IA457" s="17"/>
      <c r="IB457" s="17"/>
      <c r="IC457" s="17"/>
      <c r="ID457" s="17"/>
      <c r="IE457" s="17"/>
      <c r="IF457" s="17"/>
      <c r="IG457" s="17"/>
      <c r="IH457" s="17"/>
      <c r="II457" s="17"/>
      <c r="IJ457" s="17"/>
      <c r="IK457" s="17"/>
      <c r="IL457" s="17"/>
      <c r="IM457" s="17"/>
      <c r="IN457" s="17"/>
      <c r="IO457" s="17"/>
      <c r="IP457" s="17"/>
      <c r="IQ457" s="17"/>
      <c r="IR457" s="17"/>
      <c r="IS457" s="17"/>
      <c r="IT457" s="17"/>
      <c r="IU457" s="17"/>
      <c r="IV457" s="17"/>
    </row>
    <row r="458" spans="1:256" s="16" customFormat="1" ht="50.1" customHeight="1" x14ac:dyDescent="0.2">
      <c r="A458" s="6"/>
      <c r="B458" s="6"/>
      <c r="C458" s="6"/>
      <c r="D458" s="6"/>
      <c r="E458" s="6"/>
      <c r="F458" s="6"/>
      <c r="G458" s="9"/>
      <c r="H458" s="6"/>
      <c r="I458" s="100"/>
      <c r="J458" s="6"/>
      <c r="K458" s="100"/>
      <c r="L458" s="9"/>
      <c r="M458" s="6"/>
      <c r="N458" s="5"/>
      <c r="O458" s="5"/>
      <c r="P458" s="2"/>
      <c r="Q458" s="1"/>
      <c r="R458" s="1"/>
      <c r="S458" s="1"/>
      <c r="T458" s="1"/>
      <c r="U458" s="1"/>
      <c r="V458" s="3"/>
      <c r="W458" s="1"/>
      <c r="X458" s="1"/>
      <c r="Y458" s="2"/>
      <c r="Z458" s="2"/>
      <c r="AA458" s="2"/>
      <c r="AB458" s="2"/>
    </row>
    <row r="459" spans="1:256" s="16" customFormat="1" ht="50.1" customHeight="1" x14ac:dyDescent="0.2">
      <c r="A459" s="6"/>
      <c r="B459" s="6"/>
      <c r="C459" s="6"/>
      <c r="D459" s="6"/>
      <c r="E459" s="6"/>
      <c r="F459" s="6"/>
      <c r="G459" s="9"/>
      <c r="H459" s="6"/>
      <c r="I459" s="100"/>
      <c r="J459" s="6"/>
      <c r="K459" s="100"/>
      <c r="L459" s="9"/>
      <c r="M459" s="6"/>
      <c r="N459" s="5"/>
      <c r="O459" s="5"/>
      <c r="P459" s="2"/>
      <c r="Q459" s="1"/>
      <c r="R459" s="1"/>
      <c r="S459" s="1"/>
      <c r="T459" s="1"/>
      <c r="U459" s="1"/>
      <c r="V459" s="3"/>
      <c r="W459" s="1"/>
      <c r="X459" s="1"/>
      <c r="Y459" s="2"/>
      <c r="Z459" s="2"/>
      <c r="AA459" s="2"/>
      <c r="AB459" s="2"/>
    </row>
    <row r="460" spans="1:256" s="16" customFormat="1" ht="50.1" customHeight="1" x14ac:dyDescent="0.2">
      <c r="A460" s="6"/>
      <c r="B460" s="6"/>
      <c r="C460" s="6"/>
      <c r="D460" s="6"/>
      <c r="E460" s="6"/>
      <c r="F460" s="6"/>
      <c r="G460" s="9"/>
      <c r="H460" s="6"/>
      <c r="I460" s="100"/>
      <c r="J460" s="6"/>
      <c r="K460" s="100"/>
      <c r="L460" s="9"/>
      <c r="M460" s="6"/>
      <c r="N460" s="5"/>
      <c r="O460" s="5"/>
      <c r="P460" s="2"/>
      <c r="Q460" s="1"/>
      <c r="R460" s="1"/>
      <c r="S460" s="1"/>
      <c r="T460" s="1"/>
      <c r="U460" s="1"/>
      <c r="V460" s="3"/>
      <c r="W460" s="1"/>
      <c r="X460" s="1"/>
      <c r="Y460" s="2"/>
      <c r="Z460" s="2"/>
      <c r="AA460" s="2"/>
      <c r="AB460" s="2"/>
    </row>
    <row r="461" spans="1:256" s="16" customFormat="1" ht="50.1" customHeight="1" x14ac:dyDescent="0.2">
      <c r="A461" s="6"/>
      <c r="B461" s="6"/>
      <c r="C461" s="6"/>
      <c r="D461" s="6"/>
      <c r="E461" s="6"/>
      <c r="F461" s="6"/>
      <c r="G461" s="9"/>
      <c r="H461" s="6"/>
      <c r="I461" s="100"/>
      <c r="J461" s="6"/>
      <c r="K461" s="100"/>
      <c r="L461" s="9"/>
      <c r="M461" s="6"/>
      <c r="N461" s="5"/>
      <c r="O461" s="5"/>
      <c r="P461" s="2"/>
      <c r="Q461" s="1"/>
      <c r="R461" s="1"/>
      <c r="S461" s="1"/>
      <c r="T461" s="1"/>
      <c r="U461" s="1"/>
      <c r="V461" s="3"/>
      <c r="W461" s="1"/>
      <c r="X461" s="1"/>
      <c r="Y461" s="2"/>
      <c r="Z461" s="2"/>
      <c r="AA461" s="2"/>
      <c r="AB461" s="2"/>
    </row>
    <row r="462" spans="1:256" s="16" customFormat="1" ht="50.1" customHeight="1" x14ac:dyDescent="0.2">
      <c r="A462" s="6"/>
      <c r="B462" s="6"/>
      <c r="C462" s="6"/>
      <c r="D462" s="6"/>
      <c r="E462" s="6"/>
      <c r="F462" s="6"/>
      <c r="G462" s="9"/>
      <c r="H462" s="6"/>
      <c r="I462" s="100"/>
      <c r="J462" s="6"/>
      <c r="K462" s="100"/>
      <c r="L462" s="9"/>
      <c r="M462" s="6"/>
      <c r="N462" s="5"/>
      <c r="O462" s="5"/>
      <c r="P462" s="2"/>
      <c r="Q462" s="1"/>
      <c r="R462" s="1"/>
      <c r="S462" s="1"/>
      <c r="T462" s="1"/>
      <c r="U462" s="1"/>
      <c r="V462" s="3"/>
      <c r="W462" s="1"/>
      <c r="X462" s="1"/>
      <c r="Y462" s="2"/>
      <c r="Z462" s="2"/>
      <c r="AA462" s="2"/>
      <c r="AB462" s="2"/>
    </row>
    <row r="463" spans="1:256" s="16" customFormat="1" ht="50.1" customHeight="1" x14ac:dyDescent="0.2">
      <c r="A463" s="6"/>
      <c r="B463" s="6"/>
      <c r="C463" s="6"/>
      <c r="D463" s="6"/>
      <c r="E463" s="6"/>
      <c r="F463" s="6"/>
      <c r="G463" s="9"/>
      <c r="H463" s="6"/>
      <c r="I463" s="100"/>
      <c r="J463" s="6"/>
      <c r="K463" s="100"/>
      <c r="L463" s="9"/>
      <c r="M463" s="6"/>
      <c r="N463" s="5"/>
      <c r="O463" s="5"/>
      <c r="P463" s="2"/>
      <c r="Q463" s="1"/>
      <c r="R463" s="1"/>
      <c r="S463" s="1"/>
      <c r="T463" s="1"/>
      <c r="U463" s="1"/>
      <c r="V463" s="3"/>
      <c r="W463" s="1"/>
      <c r="X463" s="1"/>
      <c r="Y463" s="2"/>
      <c r="Z463" s="2"/>
      <c r="AA463" s="2"/>
      <c r="AB463" s="2"/>
    </row>
    <row r="464" spans="1:256" s="16" customFormat="1" ht="50.1" customHeight="1" x14ac:dyDescent="0.2">
      <c r="A464" s="6"/>
      <c r="B464" s="6"/>
      <c r="C464" s="6"/>
      <c r="D464" s="6"/>
      <c r="E464" s="6"/>
      <c r="F464" s="6"/>
      <c r="G464" s="9"/>
      <c r="H464" s="6"/>
      <c r="I464" s="100"/>
      <c r="J464" s="6"/>
      <c r="K464" s="100"/>
      <c r="L464" s="9"/>
      <c r="M464" s="6"/>
      <c r="N464" s="5"/>
      <c r="O464" s="5"/>
      <c r="P464" s="2"/>
      <c r="Q464" s="1"/>
      <c r="R464" s="1"/>
      <c r="S464" s="1"/>
      <c r="T464" s="1"/>
      <c r="U464" s="1"/>
      <c r="V464" s="3"/>
      <c r="W464" s="1"/>
      <c r="X464" s="1"/>
      <c r="Y464" s="2"/>
      <c r="Z464" s="2"/>
      <c r="AA464" s="2"/>
      <c r="AB464" s="2"/>
    </row>
    <row r="465" spans="1:28" s="16" customFormat="1" ht="50.1" customHeight="1" x14ac:dyDescent="0.2">
      <c r="A465" s="6"/>
      <c r="B465" s="6"/>
      <c r="C465" s="6"/>
      <c r="D465" s="6"/>
      <c r="E465" s="6"/>
      <c r="F465" s="6"/>
      <c r="G465" s="9"/>
      <c r="H465" s="6"/>
      <c r="I465" s="100"/>
      <c r="J465" s="6"/>
      <c r="K465" s="100"/>
      <c r="L465" s="9"/>
      <c r="M465" s="6"/>
      <c r="N465" s="5"/>
      <c r="O465" s="5"/>
      <c r="P465" s="2"/>
      <c r="Q465" s="1"/>
      <c r="R465" s="1"/>
      <c r="S465" s="1"/>
      <c r="T465" s="1"/>
      <c r="U465" s="1"/>
      <c r="V465" s="3"/>
      <c r="W465" s="1"/>
      <c r="X465" s="1"/>
      <c r="Y465" s="2"/>
      <c r="Z465" s="2"/>
      <c r="AA465" s="2"/>
      <c r="AB465" s="2"/>
    </row>
    <row r="466" spans="1:28" s="5" customFormat="1" ht="20.100000000000001" customHeight="1" x14ac:dyDescent="0.2">
      <c r="A466" s="6"/>
      <c r="B466" s="7"/>
      <c r="C466" s="7"/>
      <c r="D466" s="7"/>
      <c r="E466" s="7"/>
      <c r="F466" s="7"/>
      <c r="G466" s="8"/>
      <c r="H466" s="7"/>
      <c r="I466" s="100"/>
      <c r="J466" s="6"/>
      <c r="K466" s="100"/>
      <c r="L466" s="9"/>
      <c r="M466" s="6"/>
      <c r="P466" s="6"/>
      <c r="Q466" s="6"/>
      <c r="R466" s="6"/>
      <c r="S466" s="6"/>
      <c r="T466" s="6"/>
      <c r="U466" s="6"/>
      <c r="V466" s="9"/>
      <c r="W466" s="6"/>
      <c r="X466" s="6"/>
      <c r="Y466" s="6"/>
      <c r="Z466" s="6"/>
      <c r="AA466" s="6"/>
      <c r="AB466" s="6"/>
    </row>
    <row r="467" spans="1:28" s="5" customFormat="1" ht="12.75" x14ac:dyDescent="0.2">
      <c r="A467" s="6"/>
      <c r="B467" s="7"/>
      <c r="C467" s="7"/>
      <c r="D467" s="7"/>
      <c r="E467" s="7"/>
      <c r="F467" s="7"/>
      <c r="G467" s="8"/>
      <c r="H467" s="7"/>
      <c r="I467" s="100"/>
      <c r="J467" s="6"/>
      <c r="K467" s="100"/>
      <c r="L467" s="9"/>
      <c r="M467" s="6"/>
    </row>
    <row r="468" spans="1:28" s="5" customFormat="1" ht="12.75" x14ac:dyDescent="0.2">
      <c r="A468" s="6"/>
      <c r="B468" s="7"/>
      <c r="C468" s="7"/>
      <c r="D468" s="7"/>
      <c r="E468" s="7"/>
      <c r="F468" s="7"/>
      <c r="G468" s="8"/>
      <c r="H468" s="7"/>
      <c r="I468" s="100"/>
      <c r="J468" s="6"/>
      <c r="K468" s="100"/>
      <c r="L468" s="9"/>
      <c r="M468" s="6"/>
    </row>
    <row r="469" spans="1:28" s="5" customFormat="1" ht="12.75" x14ac:dyDescent="0.2">
      <c r="A469" s="6"/>
      <c r="B469" s="7"/>
      <c r="C469" s="7"/>
      <c r="D469" s="7"/>
      <c r="E469" s="7"/>
      <c r="F469" s="7"/>
      <c r="G469" s="8"/>
      <c r="H469" s="7"/>
      <c r="I469" s="100"/>
      <c r="J469" s="6"/>
      <c r="K469" s="100"/>
      <c r="L469" s="9"/>
      <c r="M469" s="6"/>
    </row>
    <row r="470" spans="1:28" s="5" customFormat="1" ht="9" customHeight="1" x14ac:dyDescent="0.2">
      <c r="A470" s="7"/>
      <c r="B470" s="7"/>
      <c r="C470" s="7"/>
      <c r="D470" s="7"/>
      <c r="E470" s="7"/>
      <c r="F470" s="7"/>
      <c r="G470" s="8"/>
      <c r="H470" s="7"/>
      <c r="I470" s="100"/>
      <c r="J470" s="6"/>
      <c r="K470" s="100"/>
      <c r="L470" s="9"/>
      <c r="M470" s="6"/>
    </row>
    <row r="471" spans="1:28" s="5" customFormat="1" ht="8.25" customHeight="1" x14ac:dyDescent="0.2">
      <c r="A471" s="7"/>
      <c r="B471" s="7"/>
      <c r="C471" s="7"/>
      <c r="D471" s="7"/>
      <c r="E471" s="7"/>
      <c r="F471" s="7"/>
      <c r="G471" s="8"/>
      <c r="H471" s="7"/>
      <c r="I471" s="100"/>
      <c r="J471" s="7"/>
      <c r="K471" s="105"/>
      <c r="L471" s="8"/>
      <c r="M471" s="7"/>
      <c r="N471" s="17"/>
      <c r="O471" s="17"/>
    </row>
    <row r="472" spans="1:28" s="5" customFormat="1" ht="12.75" customHeight="1" x14ac:dyDescent="0.2">
      <c r="A472" s="7"/>
      <c r="B472" s="7"/>
      <c r="C472" s="7"/>
      <c r="D472" s="7"/>
      <c r="E472" s="7"/>
      <c r="F472" s="7"/>
      <c r="G472" s="8"/>
      <c r="H472" s="7"/>
      <c r="I472" s="100"/>
      <c r="J472" s="7"/>
      <c r="K472" s="105"/>
      <c r="L472" s="8"/>
      <c r="M472" s="7"/>
      <c r="N472" s="17"/>
      <c r="O472" s="17"/>
    </row>
    <row r="473" spans="1:28" s="5" customFormat="1" ht="8.25" customHeight="1" x14ac:dyDescent="0.2">
      <c r="A473" s="7"/>
      <c r="B473" s="7"/>
      <c r="C473" s="7"/>
      <c r="D473" s="7"/>
      <c r="E473" s="7"/>
      <c r="F473" s="7"/>
      <c r="G473" s="8"/>
      <c r="H473" s="7"/>
      <c r="I473" s="100"/>
      <c r="J473" s="7"/>
      <c r="K473" s="105"/>
      <c r="L473" s="8"/>
      <c r="M473" s="7"/>
      <c r="N473" s="17"/>
      <c r="O473" s="17"/>
    </row>
    <row r="474" spans="1:28" s="5" customFormat="1" ht="8.25" customHeight="1" x14ac:dyDescent="0.2">
      <c r="A474" s="2"/>
      <c r="B474" s="1"/>
      <c r="C474" s="1"/>
      <c r="D474" s="1"/>
      <c r="E474" s="1"/>
      <c r="F474" s="1"/>
      <c r="G474" s="3"/>
      <c r="H474" s="1"/>
      <c r="I474" s="101"/>
      <c r="J474" s="2"/>
      <c r="K474" s="106"/>
      <c r="L474" s="33"/>
      <c r="M474" s="2"/>
      <c r="N474" s="16"/>
      <c r="O474" s="16"/>
    </row>
    <row r="475" spans="1:28" s="5" customFormat="1" ht="9" customHeight="1" x14ac:dyDescent="0.2">
      <c r="A475" s="2"/>
      <c r="B475" s="1"/>
      <c r="C475" s="1"/>
      <c r="D475" s="1"/>
      <c r="E475" s="1"/>
      <c r="F475" s="1"/>
      <c r="G475" s="3"/>
      <c r="H475" s="1"/>
      <c r="I475" s="101"/>
      <c r="J475" s="2"/>
      <c r="K475" s="106"/>
      <c r="L475" s="33"/>
      <c r="M475" s="2"/>
      <c r="N475" s="16"/>
      <c r="O475" s="16"/>
    </row>
    <row r="476" spans="1:28" s="5" customFormat="1" ht="8.25" customHeight="1" x14ac:dyDescent="0.2">
      <c r="A476" s="2"/>
      <c r="B476" s="1"/>
      <c r="C476" s="1"/>
      <c r="D476" s="1"/>
      <c r="E476" s="1"/>
      <c r="F476" s="1"/>
      <c r="G476" s="3"/>
      <c r="H476" s="1"/>
      <c r="I476" s="101"/>
      <c r="J476" s="2"/>
      <c r="K476" s="106"/>
      <c r="L476" s="33"/>
      <c r="M476" s="2"/>
      <c r="N476" s="16"/>
      <c r="O476" s="16"/>
    </row>
    <row r="477" spans="1:28" s="5" customFormat="1" ht="8.25" customHeight="1" x14ac:dyDescent="0.2">
      <c r="A477" s="2"/>
      <c r="B477" s="1"/>
      <c r="C477" s="1"/>
      <c r="D477" s="1"/>
      <c r="E477" s="1"/>
      <c r="F477" s="1"/>
      <c r="G477" s="3"/>
      <c r="H477" s="1"/>
      <c r="I477" s="101"/>
      <c r="J477" s="2"/>
      <c r="K477" s="106"/>
      <c r="L477" s="33"/>
      <c r="M477" s="2"/>
      <c r="N477" s="16"/>
      <c r="O477" s="16"/>
    </row>
    <row r="478" spans="1:28" s="5" customFormat="1" ht="8.25" customHeight="1" x14ac:dyDescent="0.2">
      <c r="A478" s="2"/>
      <c r="B478" s="1"/>
      <c r="C478" s="1"/>
      <c r="D478" s="1"/>
      <c r="E478" s="1"/>
      <c r="F478" s="1"/>
      <c r="G478" s="3"/>
      <c r="H478" s="1"/>
      <c r="I478" s="101"/>
      <c r="J478" s="2"/>
      <c r="K478" s="106"/>
      <c r="L478" s="33"/>
      <c r="M478" s="2"/>
      <c r="N478" s="16"/>
      <c r="O478" s="16"/>
    </row>
    <row r="479" spans="1:28" s="5" customFormat="1" ht="8.25" customHeight="1" x14ac:dyDescent="0.2">
      <c r="A479" s="2"/>
      <c r="B479" s="1"/>
      <c r="C479" s="1"/>
      <c r="D479" s="1"/>
      <c r="E479" s="1"/>
      <c r="F479" s="1"/>
      <c r="G479" s="3"/>
      <c r="H479" s="1"/>
      <c r="I479" s="101"/>
      <c r="J479" s="2"/>
      <c r="K479" s="106"/>
      <c r="L479" s="33"/>
      <c r="M479" s="2"/>
      <c r="N479" s="16"/>
      <c r="O479" s="16"/>
    </row>
    <row r="480" spans="1:28" s="5" customFormat="1" x14ac:dyDescent="0.15">
      <c r="A480" s="6"/>
      <c r="B480" s="6"/>
      <c r="C480" s="6"/>
      <c r="D480" s="6"/>
      <c r="E480" s="6"/>
      <c r="F480" s="6"/>
      <c r="G480" s="9"/>
      <c r="H480" s="6"/>
      <c r="I480" s="100"/>
      <c r="J480" s="6"/>
      <c r="K480" s="100"/>
      <c r="L480" s="9"/>
      <c r="M480" s="6"/>
    </row>
    <row r="481" spans="1:241" s="5" customFormat="1" x14ac:dyDescent="0.15">
      <c r="I481" s="99"/>
      <c r="K481" s="99"/>
      <c r="L481" s="110"/>
    </row>
    <row r="482" spans="1:241" s="5" customFormat="1" x14ac:dyDescent="0.15">
      <c r="I482" s="99"/>
      <c r="K482" s="99"/>
      <c r="L482" s="110"/>
    </row>
    <row r="483" spans="1:241" s="5" customFormat="1" x14ac:dyDescent="0.15">
      <c r="A483" s="6"/>
      <c r="B483" s="6"/>
      <c r="C483" s="6"/>
      <c r="D483" s="6"/>
      <c r="E483" s="6"/>
      <c r="F483" s="6"/>
      <c r="G483" s="9"/>
      <c r="H483" s="6"/>
      <c r="I483" s="100"/>
      <c r="J483" s="6"/>
      <c r="K483" s="100"/>
      <c r="L483" s="9"/>
      <c r="M483" s="6"/>
    </row>
    <row r="484" spans="1:241" s="5" customFormat="1" x14ac:dyDescent="0.15">
      <c r="A484" s="6"/>
      <c r="B484" s="6"/>
      <c r="C484" s="6"/>
      <c r="D484" s="6"/>
      <c r="E484" s="6"/>
      <c r="F484" s="6"/>
      <c r="G484" s="9"/>
      <c r="H484" s="6"/>
      <c r="I484" s="100"/>
      <c r="J484" s="6"/>
      <c r="K484" s="100"/>
      <c r="L484" s="9"/>
      <c r="M484" s="6"/>
    </row>
    <row r="485" spans="1:241" s="5" customFormat="1" x14ac:dyDescent="0.15">
      <c r="A485" s="6"/>
      <c r="B485" s="6"/>
      <c r="C485" s="6"/>
      <c r="D485" s="6"/>
      <c r="E485" s="6"/>
      <c r="F485" s="6"/>
      <c r="G485" s="9"/>
      <c r="H485" s="6"/>
      <c r="I485" s="100"/>
      <c r="J485" s="6"/>
      <c r="K485" s="100"/>
      <c r="L485" s="9"/>
      <c r="M485" s="6"/>
    </row>
    <row r="486" spans="1:241" s="5" customFormat="1" ht="12.75" x14ac:dyDescent="0.2">
      <c r="A486" s="6"/>
      <c r="B486" s="6"/>
      <c r="C486" s="6"/>
      <c r="D486" s="6"/>
      <c r="E486" s="6"/>
      <c r="F486" s="6"/>
      <c r="G486" s="9"/>
      <c r="H486" s="6"/>
      <c r="I486" s="100"/>
      <c r="J486" s="6"/>
      <c r="K486" s="100"/>
      <c r="L486" s="9"/>
      <c r="M486" s="6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7"/>
      <c r="AQ486" s="17"/>
      <c r="AR486" s="17"/>
      <c r="AS486" s="17"/>
      <c r="AT486" s="17"/>
      <c r="AU486" s="17"/>
      <c r="AV486" s="17"/>
      <c r="AW486" s="17"/>
      <c r="AX486" s="17"/>
      <c r="AY486" s="17"/>
      <c r="AZ486" s="17"/>
      <c r="BA486" s="17"/>
      <c r="BB486" s="17"/>
      <c r="BC486" s="17"/>
      <c r="BD486" s="17"/>
      <c r="BE486" s="17"/>
      <c r="BF486" s="17"/>
      <c r="BG486" s="17"/>
      <c r="BH486" s="17"/>
      <c r="BI486" s="17"/>
      <c r="BJ486" s="17"/>
      <c r="BK486" s="17"/>
      <c r="BL486" s="17"/>
      <c r="BM486" s="17"/>
      <c r="BN486" s="17"/>
      <c r="BO486" s="17"/>
      <c r="BP486" s="17"/>
      <c r="BQ486" s="17"/>
      <c r="BR486" s="17"/>
      <c r="BS486" s="17"/>
      <c r="BT486" s="17"/>
      <c r="BU486" s="17"/>
      <c r="BV486" s="17"/>
      <c r="BW486" s="17"/>
      <c r="BX486" s="17"/>
      <c r="BY486" s="17"/>
      <c r="BZ486" s="17"/>
      <c r="CA486" s="17"/>
      <c r="CB486" s="17"/>
      <c r="CC486" s="17"/>
      <c r="CD486" s="17"/>
      <c r="CE486" s="17"/>
      <c r="CF486" s="17"/>
      <c r="CG486" s="17"/>
      <c r="CH486" s="17"/>
      <c r="CI486" s="17"/>
      <c r="CJ486" s="17"/>
      <c r="CK486" s="17"/>
      <c r="CL486" s="17"/>
      <c r="CM486" s="17"/>
      <c r="CN486" s="17"/>
      <c r="CO486" s="17"/>
      <c r="CP486" s="17"/>
      <c r="CQ486" s="17"/>
      <c r="CR486" s="17"/>
      <c r="CS486" s="17"/>
      <c r="CT486" s="17"/>
      <c r="CU486" s="17"/>
      <c r="CV486" s="17"/>
      <c r="CW486" s="17"/>
      <c r="CX486" s="17"/>
      <c r="CY486" s="17"/>
      <c r="CZ486" s="17"/>
      <c r="DA486" s="17"/>
      <c r="DB486" s="17"/>
      <c r="DC486" s="17"/>
      <c r="DD486" s="17"/>
      <c r="DE486" s="17"/>
      <c r="DF486" s="17"/>
      <c r="DG486" s="17"/>
      <c r="DH486" s="17"/>
      <c r="DI486" s="17"/>
      <c r="DJ486" s="17"/>
      <c r="DK486" s="17"/>
      <c r="DL486" s="17"/>
      <c r="DM486" s="17"/>
      <c r="DN486" s="17"/>
      <c r="DO486" s="17"/>
      <c r="DP486" s="17"/>
      <c r="DQ486" s="17"/>
      <c r="DR486" s="17"/>
      <c r="DS486" s="17"/>
      <c r="DT486" s="17"/>
      <c r="DU486" s="17"/>
      <c r="DV486" s="17"/>
      <c r="DW486" s="17"/>
      <c r="DX486" s="17"/>
      <c r="DY486" s="17"/>
      <c r="DZ486" s="17"/>
      <c r="EA486" s="17"/>
      <c r="EB486" s="17"/>
      <c r="EC486" s="17"/>
      <c r="ED486" s="17"/>
      <c r="EE486" s="17"/>
      <c r="EF486" s="17"/>
      <c r="EG486" s="17"/>
      <c r="EH486" s="17"/>
      <c r="EI486" s="17"/>
      <c r="EJ486" s="17"/>
      <c r="EK486" s="17"/>
      <c r="EL486" s="17"/>
      <c r="EM486" s="17"/>
      <c r="EN486" s="17"/>
      <c r="EO486" s="17"/>
      <c r="EP486" s="17"/>
      <c r="EQ486" s="17"/>
      <c r="ER486" s="17"/>
      <c r="ES486" s="17"/>
      <c r="ET486" s="17"/>
      <c r="EU486" s="17"/>
      <c r="EV486" s="17"/>
      <c r="EW486" s="17"/>
      <c r="EX486" s="17"/>
      <c r="EY486" s="17"/>
      <c r="EZ486" s="17"/>
      <c r="FA486" s="17"/>
      <c r="FB486" s="17"/>
      <c r="FC486" s="17"/>
      <c r="FD486" s="17"/>
      <c r="FE486" s="17"/>
      <c r="FF486" s="17"/>
      <c r="FG486" s="17"/>
      <c r="FH486" s="17"/>
      <c r="FI486" s="17"/>
      <c r="FJ486" s="17"/>
      <c r="FK486" s="17"/>
      <c r="FL486" s="17"/>
      <c r="FM486" s="17"/>
      <c r="FN486" s="17"/>
      <c r="FO486" s="17"/>
      <c r="FP486" s="17"/>
      <c r="FQ486" s="17"/>
      <c r="FR486" s="17"/>
      <c r="FS486" s="17"/>
      <c r="FT486" s="17"/>
      <c r="FU486" s="17"/>
      <c r="FV486" s="17"/>
      <c r="FW486" s="17"/>
      <c r="FX486" s="17"/>
      <c r="FY486" s="17"/>
      <c r="FZ486" s="17"/>
      <c r="GA486" s="17"/>
      <c r="GB486" s="17"/>
      <c r="GC486" s="17"/>
      <c r="GD486" s="17"/>
      <c r="GE486" s="17"/>
      <c r="GF486" s="17"/>
      <c r="GG486" s="17"/>
      <c r="GH486" s="17"/>
      <c r="GI486" s="17"/>
      <c r="GJ486" s="17"/>
      <c r="GK486" s="17"/>
      <c r="GL486" s="17"/>
      <c r="GM486" s="17"/>
      <c r="GN486" s="17"/>
      <c r="GO486" s="17"/>
      <c r="GP486" s="17"/>
      <c r="GQ486" s="17"/>
      <c r="GR486" s="17"/>
      <c r="GS486" s="17"/>
      <c r="GT486" s="17"/>
      <c r="GU486" s="17"/>
      <c r="GV486" s="17"/>
      <c r="GW486" s="17"/>
      <c r="GX486" s="17"/>
      <c r="GY486" s="17"/>
      <c r="GZ486" s="17"/>
      <c r="HA486" s="17"/>
      <c r="HB486" s="17"/>
      <c r="HC486" s="17"/>
      <c r="HD486" s="17"/>
      <c r="HE486" s="17"/>
      <c r="HF486" s="17"/>
      <c r="HG486" s="17"/>
      <c r="HH486" s="17"/>
      <c r="HI486" s="17"/>
      <c r="HJ486" s="17"/>
      <c r="HK486" s="17"/>
      <c r="HL486" s="17"/>
      <c r="HM486" s="17"/>
      <c r="HN486" s="17"/>
      <c r="HO486" s="17"/>
      <c r="HP486" s="17"/>
      <c r="HQ486" s="17"/>
      <c r="HR486" s="17"/>
      <c r="HS486" s="17"/>
      <c r="HT486" s="17"/>
      <c r="HU486" s="17"/>
      <c r="HV486" s="17"/>
      <c r="HW486" s="17"/>
      <c r="HX486" s="17"/>
      <c r="HY486" s="17"/>
      <c r="HZ486" s="17"/>
      <c r="IA486" s="17"/>
      <c r="IB486" s="17"/>
      <c r="IC486" s="17"/>
      <c r="ID486" s="17"/>
      <c r="IE486" s="17"/>
      <c r="IF486" s="17"/>
      <c r="IG486" s="17"/>
    </row>
    <row r="487" spans="1:241" s="5" customFormat="1" ht="12.75" x14ac:dyDescent="0.2">
      <c r="A487" s="6"/>
      <c r="B487" s="6"/>
      <c r="C487" s="6"/>
      <c r="D487" s="6"/>
      <c r="E487" s="6"/>
      <c r="F487" s="6"/>
      <c r="G487" s="9"/>
      <c r="H487" s="6"/>
      <c r="I487" s="100"/>
      <c r="J487" s="6"/>
      <c r="K487" s="100"/>
      <c r="L487" s="9"/>
      <c r="M487" s="6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7"/>
      <c r="AQ487" s="17"/>
      <c r="AR487" s="17"/>
      <c r="AS487" s="17"/>
      <c r="AT487" s="17"/>
      <c r="AU487" s="17"/>
      <c r="AV487" s="17"/>
      <c r="AW487" s="17"/>
      <c r="AX487" s="17"/>
      <c r="AY487" s="17"/>
      <c r="AZ487" s="17"/>
      <c r="BA487" s="17"/>
      <c r="BB487" s="17"/>
      <c r="BC487" s="17"/>
      <c r="BD487" s="17"/>
      <c r="BE487" s="17"/>
      <c r="BF487" s="17"/>
      <c r="BG487" s="17"/>
      <c r="BH487" s="17"/>
      <c r="BI487" s="17"/>
      <c r="BJ487" s="17"/>
      <c r="BK487" s="17"/>
      <c r="BL487" s="17"/>
      <c r="BM487" s="17"/>
      <c r="BN487" s="17"/>
      <c r="BO487" s="17"/>
      <c r="BP487" s="17"/>
      <c r="BQ487" s="17"/>
      <c r="BR487" s="17"/>
      <c r="BS487" s="17"/>
      <c r="BT487" s="17"/>
      <c r="BU487" s="17"/>
      <c r="BV487" s="17"/>
      <c r="BW487" s="17"/>
      <c r="BX487" s="17"/>
      <c r="BY487" s="17"/>
      <c r="BZ487" s="17"/>
      <c r="CA487" s="17"/>
      <c r="CB487" s="17"/>
      <c r="CC487" s="17"/>
      <c r="CD487" s="17"/>
      <c r="CE487" s="17"/>
      <c r="CF487" s="17"/>
      <c r="CG487" s="17"/>
      <c r="CH487" s="17"/>
      <c r="CI487" s="17"/>
      <c r="CJ487" s="17"/>
      <c r="CK487" s="17"/>
      <c r="CL487" s="17"/>
      <c r="CM487" s="17"/>
      <c r="CN487" s="17"/>
      <c r="CO487" s="17"/>
      <c r="CP487" s="17"/>
      <c r="CQ487" s="17"/>
      <c r="CR487" s="17"/>
      <c r="CS487" s="17"/>
      <c r="CT487" s="17"/>
      <c r="CU487" s="17"/>
      <c r="CV487" s="17"/>
      <c r="CW487" s="17"/>
      <c r="CX487" s="17"/>
      <c r="CY487" s="17"/>
      <c r="CZ487" s="17"/>
      <c r="DA487" s="17"/>
      <c r="DB487" s="17"/>
      <c r="DC487" s="17"/>
      <c r="DD487" s="17"/>
      <c r="DE487" s="17"/>
      <c r="DF487" s="17"/>
      <c r="DG487" s="17"/>
      <c r="DH487" s="17"/>
      <c r="DI487" s="17"/>
      <c r="DJ487" s="17"/>
      <c r="DK487" s="17"/>
      <c r="DL487" s="17"/>
      <c r="DM487" s="17"/>
      <c r="DN487" s="17"/>
      <c r="DO487" s="17"/>
      <c r="DP487" s="17"/>
      <c r="DQ487" s="17"/>
      <c r="DR487" s="17"/>
      <c r="DS487" s="17"/>
      <c r="DT487" s="17"/>
      <c r="DU487" s="17"/>
      <c r="DV487" s="17"/>
      <c r="DW487" s="17"/>
      <c r="DX487" s="17"/>
      <c r="DY487" s="17"/>
      <c r="DZ487" s="17"/>
      <c r="EA487" s="17"/>
      <c r="EB487" s="17"/>
      <c r="EC487" s="17"/>
      <c r="ED487" s="17"/>
      <c r="EE487" s="17"/>
      <c r="EF487" s="17"/>
      <c r="EG487" s="17"/>
      <c r="EH487" s="17"/>
      <c r="EI487" s="17"/>
      <c r="EJ487" s="17"/>
      <c r="EK487" s="17"/>
      <c r="EL487" s="17"/>
      <c r="EM487" s="17"/>
      <c r="EN487" s="17"/>
      <c r="EO487" s="17"/>
      <c r="EP487" s="17"/>
      <c r="EQ487" s="17"/>
      <c r="ER487" s="17"/>
      <c r="ES487" s="17"/>
      <c r="ET487" s="17"/>
      <c r="EU487" s="17"/>
      <c r="EV487" s="17"/>
      <c r="EW487" s="17"/>
      <c r="EX487" s="17"/>
      <c r="EY487" s="17"/>
      <c r="EZ487" s="17"/>
      <c r="FA487" s="17"/>
      <c r="FB487" s="17"/>
      <c r="FC487" s="17"/>
      <c r="FD487" s="17"/>
      <c r="FE487" s="17"/>
      <c r="FF487" s="17"/>
      <c r="FG487" s="17"/>
      <c r="FH487" s="17"/>
      <c r="FI487" s="17"/>
      <c r="FJ487" s="17"/>
      <c r="FK487" s="17"/>
      <c r="FL487" s="17"/>
      <c r="FM487" s="17"/>
      <c r="FN487" s="17"/>
      <c r="FO487" s="17"/>
      <c r="FP487" s="17"/>
      <c r="FQ487" s="17"/>
      <c r="FR487" s="17"/>
      <c r="FS487" s="17"/>
      <c r="FT487" s="17"/>
      <c r="FU487" s="17"/>
      <c r="FV487" s="17"/>
      <c r="FW487" s="17"/>
      <c r="FX487" s="17"/>
      <c r="FY487" s="17"/>
      <c r="FZ487" s="17"/>
      <c r="GA487" s="17"/>
      <c r="GB487" s="17"/>
      <c r="GC487" s="17"/>
      <c r="GD487" s="17"/>
      <c r="GE487" s="17"/>
      <c r="GF487" s="17"/>
      <c r="GG487" s="17"/>
      <c r="GH487" s="17"/>
      <c r="GI487" s="17"/>
      <c r="GJ487" s="17"/>
      <c r="GK487" s="17"/>
      <c r="GL487" s="17"/>
      <c r="GM487" s="17"/>
      <c r="GN487" s="17"/>
      <c r="GO487" s="17"/>
      <c r="GP487" s="17"/>
      <c r="GQ487" s="17"/>
      <c r="GR487" s="17"/>
      <c r="GS487" s="17"/>
      <c r="GT487" s="17"/>
      <c r="GU487" s="17"/>
      <c r="GV487" s="17"/>
      <c r="GW487" s="17"/>
      <c r="GX487" s="17"/>
      <c r="GY487" s="17"/>
      <c r="GZ487" s="17"/>
      <c r="HA487" s="17"/>
      <c r="HB487" s="17"/>
      <c r="HC487" s="17"/>
      <c r="HD487" s="17"/>
      <c r="HE487" s="17"/>
      <c r="HF487" s="17"/>
      <c r="HG487" s="17"/>
      <c r="HH487" s="17"/>
      <c r="HI487" s="17"/>
      <c r="HJ487" s="17"/>
      <c r="HK487" s="17"/>
      <c r="HL487" s="17"/>
      <c r="HM487" s="17"/>
      <c r="HN487" s="17"/>
      <c r="HO487" s="17"/>
      <c r="HP487" s="17"/>
      <c r="HQ487" s="17"/>
      <c r="HR487" s="17"/>
      <c r="HS487" s="17"/>
      <c r="HT487" s="17"/>
      <c r="HU487" s="17"/>
      <c r="HV487" s="17"/>
      <c r="HW487" s="17"/>
      <c r="HX487" s="17"/>
      <c r="HY487" s="17"/>
      <c r="HZ487" s="17"/>
      <c r="IA487" s="17"/>
      <c r="IB487" s="17"/>
      <c r="IC487" s="17"/>
      <c r="ID487" s="17"/>
      <c r="IE487" s="17"/>
      <c r="IF487" s="17"/>
      <c r="IG487" s="17"/>
    </row>
    <row r="488" spans="1:241" s="5" customFormat="1" ht="12.75" x14ac:dyDescent="0.2">
      <c r="A488" s="6"/>
      <c r="B488" s="6"/>
      <c r="C488" s="6"/>
      <c r="D488" s="6"/>
      <c r="E488" s="6"/>
      <c r="F488" s="6"/>
      <c r="G488" s="9"/>
      <c r="H488" s="6"/>
      <c r="I488" s="100"/>
      <c r="J488" s="6"/>
      <c r="K488" s="100"/>
      <c r="L488" s="9"/>
      <c r="M488" s="6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7"/>
      <c r="AQ488" s="17"/>
      <c r="AR488" s="17"/>
      <c r="AS488" s="17"/>
      <c r="AT488" s="17"/>
      <c r="AU488" s="17"/>
      <c r="AV488" s="17"/>
      <c r="AW488" s="17"/>
      <c r="AX488" s="17"/>
      <c r="AY488" s="17"/>
      <c r="AZ488" s="17"/>
      <c r="BA488" s="17"/>
      <c r="BB488" s="17"/>
      <c r="BC488" s="17"/>
      <c r="BD488" s="17"/>
      <c r="BE488" s="17"/>
      <c r="BF488" s="17"/>
      <c r="BG488" s="17"/>
      <c r="BH488" s="17"/>
      <c r="BI488" s="17"/>
      <c r="BJ488" s="17"/>
      <c r="BK488" s="17"/>
      <c r="BL488" s="17"/>
      <c r="BM488" s="17"/>
      <c r="BN488" s="17"/>
      <c r="BO488" s="17"/>
      <c r="BP488" s="17"/>
      <c r="BQ488" s="17"/>
      <c r="BR488" s="17"/>
      <c r="BS488" s="17"/>
      <c r="BT488" s="17"/>
      <c r="BU488" s="17"/>
      <c r="BV488" s="17"/>
      <c r="BW488" s="17"/>
      <c r="BX488" s="17"/>
      <c r="BY488" s="17"/>
      <c r="BZ488" s="17"/>
      <c r="CA488" s="17"/>
      <c r="CB488" s="17"/>
      <c r="CC488" s="17"/>
      <c r="CD488" s="17"/>
      <c r="CE488" s="17"/>
      <c r="CF488" s="17"/>
      <c r="CG488" s="17"/>
      <c r="CH488" s="17"/>
      <c r="CI488" s="17"/>
      <c r="CJ488" s="17"/>
      <c r="CK488" s="17"/>
      <c r="CL488" s="17"/>
      <c r="CM488" s="17"/>
      <c r="CN488" s="17"/>
      <c r="CO488" s="17"/>
      <c r="CP488" s="17"/>
      <c r="CQ488" s="17"/>
      <c r="CR488" s="17"/>
      <c r="CS488" s="17"/>
      <c r="CT488" s="17"/>
      <c r="CU488" s="17"/>
      <c r="CV488" s="17"/>
      <c r="CW488" s="17"/>
      <c r="CX488" s="17"/>
      <c r="CY488" s="17"/>
      <c r="CZ488" s="17"/>
      <c r="DA488" s="17"/>
      <c r="DB488" s="17"/>
      <c r="DC488" s="17"/>
      <c r="DD488" s="17"/>
      <c r="DE488" s="17"/>
      <c r="DF488" s="17"/>
      <c r="DG488" s="17"/>
      <c r="DH488" s="17"/>
      <c r="DI488" s="17"/>
      <c r="DJ488" s="17"/>
      <c r="DK488" s="17"/>
      <c r="DL488" s="17"/>
      <c r="DM488" s="17"/>
      <c r="DN488" s="17"/>
      <c r="DO488" s="17"/>
      <c r="DP488" s="17"/>
      <c r="DQ488" s="17"/>
      <c r="DR488" s="17"/>
      <c r="DS488" s="17"/>
      <c r="DT488" s="17"/>
      <c r="DU488" s="17"/>
      <c r="DV488" s="17"/>
      <c r="DW488" s="17"/>
      <c r="DX488" s="17"/>
      <c r="DY488" s="17"/>
      <c r="DZ488" s="17"/>
      <c r="EA488" s="17"/>
      <c r="EB488" s="17"/>
      <c r="EC488" s="17"/>
      <c r="ED488" s="17"/>
      <c r="EE488" s="17"/>
      <c r="EF488" s="17"/>
      <c r="EG488" s="17"/>
      <c r="EH488" s="17"/>
      <c r="EI488" s="17"/>
      <c r="EJ488" s="17"/>
      <c r="EK488" s="17"/>
      <c r="EL488" s="17"/>
      <c r="EM488" s="17"/>
      <c r="EN488" s="17"/>
      <c r="EO488" s="17"/>
      <c r="EP488" s="17"/>
      <c r="EQ488" s="17"/>
      <c r="ER488" s="17"/>
      <c r="ES488" s="17"/>
      <c r="ET488" s="17"/>
      <c r="EU488" s="17"/>
      <c r="EV488" s="17"/>
      <c r="EW488" s="17"/>
      <c r="EX488" s="17"/>
      <c r="EY488" s="17"/>
      <c r="EZ488" s="17"/>
      <c r="FA488" s="17"/>
      <c r="FB488" s="17"/>
      <c r="FC488" s="17"/>
      <c r="FD488" s="17"/>
      <c r="FE488" s="17"/>
      <c r="FF488" s="17"/>
      <c r="FG488" s="17"/>
      <c r="FH488" s="17"/>
      <c r="FI488" s="17"/>
      <c r="FJ488" s="17"/>
      <c r="FK488" s="17"/>
      <c r="FL488" s="17"/>
      <c r="FM488" s="17"/>
      <c r="FN488" s="17"/>
      <c r="FO488" s="17"/>
      <c r="FP488" s="17"/>
      <c r="FQ488" s="17"/>
      <c r="FR488" s="17"/>
      <c r="FS488" s="17"/>
      <c r="FT488" s="17"/>
      <c r="FU488" s="17"/>
      <c r="FV488" s="17"/>
      <c r="FW488" s="17"/>
      <c r="FX488" s="17"/>
      <c r="FY488" s="17"/>
      <c r="FZ488" s="17"/>
      <c r="GA488" s="17"/>
      <c r="GB488" s="17"/>
      <c r="GC488" s="17"/>
      <c r="GD488" s="17"/>
      <c r="GE488" s="17"/>
      <c r="GF488" s="17"/>
      <c r="GG488" s="17"/>
      <c r="GH488" s="17"/>
      <c r="GI488" s="17"/>
      <c r="GJ488" s="17"/>
      <c r="GK488" s="17"/>
      <c r="GL488" s="17"/>
      <c r="GM488" s="17"/>
      <c r="GN488" s="17"/>
      <c r="GO488" s="17"/>
      <c r="GP488" s="17"/>
      <c r="GQ488" s="17"/>
      <c r="GR488" s="17"/>
      <c r="GS488" s="17"/>
      <c r="GT488" s="17"/>
      <c r="GU488" s="17"/>
      <c r="GV488" s="17"/>
      <c r="GW488" s="17"/>
      <c r="GX488" s="17"/>
      <c r="GY488" s="17"/>
      <c r="GZ488" s="17"/>
      <c r="HA488" s="17"/>
      <c r="HB488" s="17"/>
      <c r="HC488" s="17"/>
      <c r="HD488" s="17"/>
      <c r="HE488" s="17"/>
      <c r="HF488" s="17"/>
      <c r="HG488" s="17"/>
      <c r="HH488" s="17"/>
      <c r="HI488" s="17"/>
      <c r="HJ488" s="17"/>
      <c r="HK488" s="17"/>
      <c r="HL488" s="17"/>
      <c r="HM488" s="17"/>
      <c r="HN488" s="17"/>
      <c r="HO488" s="17"/>
      <c r="HP488" s="17"/>
      <c r="HQ488" s="17"/>
      <c r="HR488" s="17"/>
      <c r="HS488" s="17"/>
      <c r="HT488" s="17"/>
      <c r="HU488" s="17"/>
      <c r="HV488" s="17"/>
      <c r="HW488" s="17"/>
      <c r="HX488" s="17"/>
      <c r="HY488" s="17"/>
      <c r="HZ488" s="17"/>
      <c r="IA488" s="17"/>
      <c r="IB488" s="17"/>
      <c r="IC488" s="17"/>
      <c r="ID488" s="17"/>
      <c r="IE488" s="17"/>
      <c r="IF488" s="17"/>
      <c r="IG488" s="17"/>
    </row>
    <row r="489" spans="1:241" s="16" customFormat="1" ht="50.1" customHeight="1" x14ac:dyDescent="0.2">
      <c r="A489" s="6"/>
      <c r="B489" s="6"/>
      <c r="C489" s="6"/>
      <c r="D489" s="6"/>
      <c r="E489" s="6"/>
      <c r="F489" s="6"/>
      <c r="G489" s="9"/>
      <c r="H489" s="6"/>
      <c r="I489" s="100"/>
      <c r="J489" s="6"/>
      <c r="K489" s="100"/>
      <c r="L489" s="9"/>
      <c r="M489" s="6"/>
      <c r="N489" s="5"/>
      <c r="O489" s="5"/>
    </row>
    <row r="490" spans="1:241" s="16" customFormat="1" ht="50.1" customHeight="1" x14ac:dyDescent="0.2">
      <c r="A490" s="6"/>
      <c r="B490" s="6"/>
      <c r="C490" s="6"/>
      <c r="D490" s="6"/>
      <c r="E490" s="6"/>
      <c r="F490" s="6"/>
      <c r="G490" s="9"/>
      <c r="H490" s="6"/>
      <c r="I490" s="100"/>
      <c r="J490" s="6"/>
      <c r="K490" s="100"/>
      <c r="L490" s="9"/>
      <c r="M490" s="6"/>
      <c r="N490" s="5"/>
      <c r="O490" s="5"/>
    </row>
    <row r="491" spans="1:241" s="16" customFormat="1" ht="50.1" customHeight="1" x14ac:dyDescent="0.2">
      <c r="A491" s="6"/>
      <c r="B491" s="6"/>
      <c r="C491" s="6"/>
      <c r="D491" s="6"/>
      <c r="E491" s="6"/>
      <c r="F491" s="6"/>
      <c r="G491" s="9"/>
      <c r="H491" s="6"/>
      <c r="I491" s="100"/>
      <c r="J491" s="6"/>
      <c r="K491" s="100"/>
      <c r="L491" s="9"/>
      <c r="M491" s="6"/>
      <c r="N491" s="5"/>
      <c r="O491" s="5"/>
    </row>
    <row r="492" spans="1:241" s="16" customFormat="1" ht="50.1" customHeight="1" x14ac:dyDescent="0.2">
      <c r="A492" s="6"/>
      <c r="B492" s="6"/>
      <c r="C492" s="6"/>
      <c r="D492" s="6"/>
      <c r="E492" s="6"/>
      <c r="F492" s="6"/>
      <c r="G492" s="9"/>
      <c r="H492" s="6"/>
      <c r="I492" s="100"/>
      <c r="J492" s="6"/>
      <c r="K492" s="100"/>
      <c r="L492" s="9"/>
      <c r="M492" s="6"/>
      <c r="N492" s="5"/>
      <c r="O492" s="5"/>
    </row>
    <row r="493" spans="1:241" s="16" customFormat="1" ht="50.1" customHeight="1" x14ac:dyDescent="0.2">
      <c r="A493" s="6"/>
      <c r="B493" s="6"/>
      <c r="C493" s="6"/>
      <c r="D493" s="6"/>
      <c r="E493" s="6"/>
      <c r="F493" s="6"/>
      <c r="G493" s="9"/>
      <c r="H493" s="6"/>
      <c r="I493" s="100"/>
      <c r="J493" s="6"/>
      <c r="K493" s="100"/>
      <c r="L493" s="9"/>
      <c r="M493" s="6"/>
      <c r="N493" s="5"/>
      <c r="O493" s="5"/>
    </row>
    <row r="494" spans="1:241" s="16" customFormat="1" ht="50.1" customHeight="1" x14ac:dyDescent="0.2">
      <c r="A494" s="6"/>
      <c r="B494" s="6"/>
      <c r="C494" s="6"/>
      <c r="D494" s="6"/>
      <c r="E494" s="6"/>
      <c r="F494" s="6"/>
      <c r="G494" s="9"/>
      <c r="H494" s="6"/>
      <c r="I494" s="100"/>
      <c r="J494" s="6"/>
      <c r="K494" s="100"/>
      <c r="L494" s="9"/>
      <c r="M494" s="6"/>
      <c r="N494" s="5"/>
      <c r="O494" s="5"/>
    </row>
    <row r="495" spans="1:241" s="5" customFormat="1" ht="20.100000000000001" customHeight="1" x14ac:dyDescent="0.2">
      <c r="A495" s="6"/>
      <c r="B495" s="7"/>
      <c r="C495" s="7"/>
      <c r="D495" s="7"/>
      <c r="E495" s="7"/>
      <c r="F495" s="7"/>
      <c r="G495" s="8"/>
      <c r="H495" s="7"/>
      <c r="I495" s="100"/>
      <c r="J495" s="6"/>
      <c r="K495" s="100"/>
      <c r="L495" s="9"/>
      <c r="M495" s="6"/>
    </row>
    <row r="496" spans="1:241" s="5" customFormat="1" ht="12.75" x14ac:dyDescent="0.2">
      <c r="A496" s="6"/>
      <c r="B496" s="7"/>
      <c r="C496" s="7"/>
      <c r="D496" s="7"/>
      <c r="E496" s="7"/>
      <c r="F496" s="7"/>
      <c r="G496" s="8"/>
      <c r="H496" s="7"/>
      <c r="I496" s="100"/>
      <c r="J496" s="6"/>
      <c r="K496" s="100"/>
      <c r="L496" s="9"/>
      <c r="M496" s="6"/>
    </row>
    <row r="497" spans="1:15" s="5" customFormat="1" ht="12.75" x14ac:dyDescent="0.2">
      <c r="A497" s="6"/>
      <c r="B497" s="7"/>
      <c r="C497" s="7"/>
      <c r="D497" s="7"/>
      <c r="E497" s="7"/>
      <c r="F497" s="7"/>
      <c r="G497" s="8"/>
      <c r="H497" s="7"/>
      <c r="I497" s="100"/>
      <c r="J497" s="6"/>
      <c r="K497" s="100"/>
      <c r="L497" s="9"/>
      <c r="M497" s="6"/>
    </row>
    <row r="498" spans="1:15" s="5" customFormat="1" ht="12.75" x14ac:dyDescent="0.2">
      <c r="A498" s="6"/>
      <c r="B498" s="7"/>
      <c r="C498" s="7"/>
      <c r="D498" s="7"/>
      <c r="E498" s="7"/>
      <c r="F498" s="7"/>
      <c r="G498" s="8"/>
      <c r="H498" s="7"/>
      <c r="I498" s="100"/>
      <c r="J498" s="6"/>
      <c r="K498" s="100"/>
      <c r="L498" s="9"/>
      <c r="M498" s="6"/>
    </row>
    <row r="499" spans="1:15" s="5" customFormat="1" ht="9" customHeight="1" x14ac:dyDescent="0.2">
      <c r="A499" s="7"/>
      <c r="B499" s="7"/>
      <c r="C499" s="7"/>
      <c r="D499" s="7"/>
      <c r="E499" s="7"/>
      <c r="F499" s="7"/>
      <c r="G499" s="8"/>
      <c r="H499" s="7"/>
      <c r="I499" s="100"/>
      <c r="J499" s="6"/>
      <c r="K499" s="100"/>
      <c r="L499" s="9"/>
      <c r="M499" s="6"/>
    </row>
    <row r="500" spans="1:15" s="5" customFormat="1" ht="8.25" customHeight="1" x14ac:dyDescent="0.2">
      <c r="A500" s="7"/>
      <c r="B500" s="7"/>
      <c r="C500" s="7"/>
      <c r="D500" s="7"/>
      <c r="E500" s="7"/>
      <c r="F500" s="7"/>
      <c r="G500" s="8"/>
      <c r="H500" s="7"/>
      <c r="I500" s="100"/>
      <c r="J500" s="7"/>
      <c r="K500" s="105"/>
      <c r="L500" s="8"/>
      <c r="M500" s="7"/>
      <c r="N500" s="17"/>
      <c r="O500" s="17"/>
    </row>
    <row r="501" spans="1:15" s="5" customFormat="1" ht="12.75" customHeight="1" x14ac:dyDescent="0.2">
      <c r="A501" s="7"/>
      <c r="B501" s="7"/>
      <c r="C501" s="7"/>
      <c r="D501" s="7"/>
      <c r="E501" s="7"/>
      <c r="F501" s="7"/>
      <c r="G501" s="8"/>
      <c r="H501" s="7"/>
      <c r="I501" s="100"/>
      <c r="J501" s="7"/>
      <c r="K501" s="105"/>
      <c r="L501" s="8"/>
      <c r="M501" s="7"/>
      <c r="N501" s="17"/>
      <c r="O501" s="17"/>
    </row>
    <row r="502" spans="1:15" s="5" customFormat="1" ht="8.25" customHeight="1" x14ac:dyDescent="0.2">
      <c r="A502" s="7"/>
      <c r="B502" s="7"/>
      <c r="C502" s="7"/>
      <c r="D502" s="7"/>
      <c r="E502" s="7"/>
      <c r="F502" s="7"/>
      <c r="G502" s="8"/>
      <c r="H502" s="7"/>
      <c r="I502" s="100"/>
      <c r="J502" s="7"/>
      <c r="K502" s="105"/>
      <c r="L502" s="8"/>
      <c r="M502" s="7"/>
      <c r="N502" s="17"/>
      <c r="O502" s="17"/>
    </row>
    <row r="503" spans="1:15" s="5" customFormat="1" ht="8.25" customHeight="1" x14ac:dyDescent="0.2">
      <c r="A503" s="2"/>
      <c r="B503" s="1"/>
      <c r="C503" s="1"/>
      <c r="D503" s="1"/>
      <c r="E503" s="1"/>
      <c r="F503" s="1"/>
      <c r="G503" s="3"/>
      <c r="H503" s="1"/>
      <c r="I503" s="101"/>
      <c r="J503" s="2"/>
      <c r="K503" s="106"/>
      <c r="L503" s="33"/>
      <c r="M503" s="2"/>
      <c r="N503" s="16"/>
      <c r="O503" s="16"/>
    </row>
    <row r="504" spans="1:15" s="5" customFormat="1" ht="9" customHeight="1" x14ac:dyDescent="0.2">
      <c r="A504" s="2"/>
      <c r="B504" s="1"/>
      <c r="C504" s="1"/>
      <c r="D504" s="1"/>
      <c r="E504" s="1"/>
      <c r="F504" s="1"/>
      <c r="G504" s="3"/>
      <c r="H504" s="1"/>
      <c r="I504" s="101"/>
      <c r="J504" s="2"/>
      <c r="K504" s="106"/>
      <c r="L504" s="33"/>
      <c r="M504" s="2"/>
      <c r="N504" s="16"/>
      <c r="O504" s="16"/>
    </row>
    <row r="505" spans="1:15" s="5" customFormat="1" ht="8.25" customHeight="1" x14ac:dyDescent="0.2">
      <c r="A505" s="2"/>
      <c r="B505" s="1"/>
      <c r="C505" s="1"/>
      <c r="D505" s="1"/>
      <c r="E505" s="1"/>
      <c r="F505" s="1"/>
      <c r="G505" s="3"/>
      <c r="H505" s="1"/>
      <c r="I505" s="101"/>
      <c r="J505" s="2"/>
      <c r="K505" s="106"/>
      <c r="L505" s="33"/>
      <c r="M505" s="2"/>
      <c r="N505" s="16"/>
      <c r="O505" s="16"/>
    </row>
    <row r="506" spans="1:15" s="5" customFormat="1" ht="8.25" customHeight="1" x14ac:dyDescent="0.2">
      <c r="A506" s="2"/>
      <c r="B506" s="1"/>
      <c r="C506" s="1"/>
      <c r="D506" s="1"/>
      <c r="E506" s="1"/>
      <c r="F506" s="1"/>
      <c r="G506" s="3"/>
      <c r="H506" s="1"/>
      <c r="I506" s="101"/>
      <c r="J506" s="2"/>
      <c r="K506" s="106"/>
      <c r="L506" s="33"/>
      <c r="M506" s="2"/>
      <c r="N506" s="16"/>
      <c r="O506" s="16"/>
    </row>
    <row r="507" spans="1:15" s="5" customFormat="1" ht="8.25" customHeight="1" x14ac:dyDescent="0.2">
      <c r="A507" s="2"/>
      <c r="B507" s="1"/>
      <c r="C507" s="1"/>
      <c r="D507" s="1"/>
      <c r="E507" s="1"/>
      <c r="F507" s="1"/>
      <c r="G507" s="3"/>
      <c r="H507" s="1"/>
      <c r="I507" s="101"/>
      <c r="J507" s="2"/>
      <c r="K507" s="106"/>
      <c r="L507" s="33"/>
      <c r="M507" s="2"/>
      <c r="N507" s="16"/>
      <c r="O507" s="16"/>
    </row>
    <row r="508" spans="1:15" s="5" customFormat="1" ht="8.25" customHeight="1" x14ac:dyDescent="0.2">
      <c r="A508" s="2"/>
      <c r="B508" s="1"/>
      <c r="C508" s="1"/>
      <c r="D508" s="1"/>
      <c r="E508" s="1"/>
      <c r="F508" s="1"/>
      <c r="G508" s="3"/>
      <c r="H508" s="1"/>
      <c r="I508" s="101"/>
      <c r="J508" s="2"/>
      <c r="K508" s="106"/>
      <c r="L508" s="33"/>
      <c r="M508" s="2"/>
      <c r="N508" s="16"/>
      <c r="O508" s="16"/>
    </row>
    <row r="509" spans="1:15" s="5" customFormat="1" x14ac:dyDescent="0.15">
      <c r="A509" s="6"/>
      <c r="B509" s="6"/>
      <c r="C509" s="6"/>
      <c r="D509" s="6"/>
      <c r="E509" s="6"/>
      <c r="F509" s="6"/>
      <c r="G509" s="9"/>
      <c r="H509" s="6"/>
      <c r="I509" s="100"/>
      <c r="J509" s="6"/>
      <c r="K509" s="100"/>
      <c r="L509" s="9"/>
      <c r="M509" s="6"/>
    </row>
    <row r="510" spans="1:15" s="5" customFormat="1" x14ac:dyDescent="0.15">
      <c r="I510" s="99"/>
      <c r="K510" s="99"/>
      <c r="L510" s="110"/>
    </row>
    <row r="511" spans="1:15" s="5" customFormat="1" x14ac:dyDescent="0.15">
      <c r="I511" s="99"/>
      <c r="K511" s="99"/>
      <c r="L511" s="110"/>
    </row>
    <row r="512" spans="1:15" s="5" customFormat="1" x14ac:dyDescent="0.15">
      <c r="A512" s="6"/>
      <c r="B512" s="6"/>
      <c r="C512" s="6"/>
      <c r="D512" s="6"/>
      <c r="E512" s="6"/>
      <c r="F512" s="6"/>
      <c r="G512" s="9"/>
      <c r="H512" s="6"/>
      <c r="I512" s="100"/>
      <c r="J512" s="6"/>
      <c r="K512" s="100"/>
      <c r="L512" s="9"/>
      <c r="M512" s="6"/>
    </row>
    <row r="513" spans="1:241" s="5" customFormat="1" x14ac:dyDescent="0.15">
      <c r="A513" s="6"/>
      <c r="B513" s="6"/>
      <c r="C513" s="6"/>
      <c r="D513" s="6"/>
      <c r="E513" s="6"/>
      <c r="F513" s="6"/>
      <c r="G513" s="9"/>
      <c r="H513" s="6"/>
      <c r="I513" s="100"/>
      <c r="J513" s="6"/>
      <c r="K513" s="100"/>
      <c r="L513" s="9"/>
      <c r="M513" s="6"/>
    </row>
    <row r="514" spans="1:241" s="5" customFormat="1" x14ac:dyDescent="0.15">
      <c r="A514" s="6"/>
      <c r="B514" s="6"/>
      <c r="C514" s="6"/>
      <c r="D514" s="6"/>
      <c r="E514" s="6"/>
      <c r="F514" s="6"/>
      <c r="G514" s="9"/>
      <c r="H514" s="6"/>
      <c r="I514" s="100"/>
      <c r="J514" s="6"/>
      <c r="K514" s="100"/>
      <c r="L514" s="9"/>
      <c r="M514" s="6"/>
    </row>
    <row r="515" spans="1:241" s="5" customFormat="1" ht="12.75" x14ac:dyDescent="0.2">
      <c r="A515" s="6"/>
      <c r="B515" s="6"/>
      <c r="C515" s="6"/>
      <c r="D515" s="6"/>
      <c r="E515" s="6"/>
      <c r="F515" s="6"/>
      <c r="G515" s="9"/>
      <c r="H515" s="6"/>
      <c r="I515" s="100"/>
      <c r="J515" s="6"/>
      <c r="K515" s="100"/>
      <c r="L515" s="9"/>
      <c r="M515" s="6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  <c r="AP515" s="17"/>
      <c r="AQ515" s="17"/>
      <c r="AR515" s="17"/>
      <c r="AS515" s="17"/>
      <c r="AT515" s="17"/>
      <c r="AU515" s="17"/>
      <c r="AV515" s="17"/>
      <c r="AW515" s="17"/>
      <c r="AX515" s="17"/>
      <c r="AY515" s="17"/>
      <c r="AZ515" s="17"/>
      <c r="BA515" s="17"/>
      <c r="BB515" s="17"/>
      <c r="BC515" s="17"/>
      <c r="BD515" s="17"/>
      <c r="BE515" s="17"/>
      <c r="BF515" s="17"/>
      <c r="BG515" s="17"/>
      <c r="BH515" s="17"/>
      <c r="BI515" s="17"/>
      <c r="BJ515" s="17"/>
      <c r="BK515" s="17"/>
      <c r="BL515" s="17"/>
      <c r="BM515" s="17"/>
      <c r="BN515" s="17"/>
      <c r="BO515" s="17"/>
      <c r="BP515" s="17"/>
      <c r="BQ515" s="17"/>
      <c r="BR515" s="17"/>
      <c r="BS515" s="17"/>
      <c r="BT515" s="17"/>
      <c r="BU515" s="17"/>
      <c r="BV515" s="17"/>
      <c r="BW515" s="17"/>
      <c r="BX515" s="17"/>
      <c r="BY515" s="17"/>
      <c r="BZ515" s="17"/>
      <c r="CA515" s="17"/>
      <c r="CB515" s="17"/>
      <c r="CC515" s="17"/>
      <c r="CD515" s="17"/>
      <c r="CE515" s="17"/>
      <c r="CF515" s="17"/>
      <c r="CG515" s="17"/>
      <c r="CH515" s="17"/>
      <c r="CI515" s="17"/>
      <c r="CJ515" s="17"/>
      <c r="CK515" s="17"/>
      <c r="CL515" s="17"/>
      <c r="CM515" s="17"/>
      <c r="CN515" s="17"/>
      <c r="CO515" s="17"/>
      <c r="CP515" s="17"/>
      <c r="CQ515" s="17"/>
      <c r="CR515" s="17"/>
      <c r="CS515" s="17"/>
      <c r="CT515" s="17"/>
      <c r="CU515" s="17"/>
      <c r="CV515" s="17"/>
      <c r="CW515" s="17"/>
      <c r="CX515" s="17"/>
      <c r="CY515" s="17"/>
      <c r="CZ515" s="17"/>
      <c r="DA515" s="17"/>
      <c r="DB515" s="17"/>
      <c r="DC515" s="17"/>
      <c r="DD515" s="17"/>
      <c r="DE515" s="17"/>
      <c r="DF515" s="17"/>
      <c r="DG515" s="17"/>
      <c r="DH515" s="17"/>
      <c r="DI515" s="17"/>
      <c r="DJ515" s="17"/>
      <c r="DK515" s="17"/>
      <c r="DL515" s="17"/>
      <c r="DM515" s="17"/>
      <c r="DN515" s="17"/>
      <c r="DO515" s="17"/>
      <c r="DP515" s="17"/>
      <c r="DQ515" s="17"/>
      <c r="DR515" s="17"/>
      <c r="DS515" s="17"/>
      <c r="DT515" s="17"/>
      <c r="DU515" s="17"/>
      <c r="DV515" s="17"/>
      <c r="DW515" s="17"/>
      <c r="DX515" s="17"/>
      <c r="DY515" s="17"/>
      <c r="DZ515" s="17"/>
      <c r="EA515" s="17"/>
      <c r="EB515" s="17"/>
      <c r="EC515" s="17"/>
      <c r="ED515" s="17"/>
      <c r="EE515" s="17"/>
      <c r="EF515" s="17"/>
      <c r="EG515" s="17"/>
      <c r="EH515" s="17"/>
      <c r="EI515" s="17"/>
      <c r="EJ515" s="17"/>
      <c r="EK515" s="17"/>
      <c r="EL515" s="17"/>
      <c r="EM515" s="17"/>
      <c r="EN515" s="17"/>
      <c r="EO515" s="17"/>
      <c r="EP515" s="17"/>
      <c r="EQ515" s="17"/>
      <c r="ER515" s="17"/>
      <c r="ES515" s="17"/>
      <c r="ET515" s="17"/>
      <c r="EU515" s="17"/>
      <c r="EV515" s="17"/>
      <c r="EW515" s="17"/>
      <c r="EX515" s="17"/>
      <c r="EY515" s="17"/>
      <c r="EZ515" s="17"/>
      <c r="FA515" s="17"/>
      <c r="FB515" s="17"/>
      <c r="FC515" s="17"/>
      <c r="FD515" s="17"/>
      <c r="FE515" s="17"/>
      <c r="FF515" s="17"/>
      <c r="FG515" s="17"/>
      <c r="FH515" s="17"/>
      <c r="FI515" s="17"/>
      <c r="FJ515" s="17"/>
      <c r="FK515" s="17"/>
      <c r="FL515" s="17"/>
      <c r="FM515" s="17"/>
      <c r="FN515" s="17"/>
      <c r="FO515" s="17"/>
      <c r="FP515" s="17"/>
      <c r="FQ515" s="17"/>
      <c r="FR515" s="17"/>
      <c r="FS515" s="17"/>
      <c r="FT515" s="17"/>
      <c r="FU515" s="17"/>
      <c r="FV515" s="17"/>
      <c r="FW515" s="17"/>
      <c r="FX515" s="17"/>
      <c r="FY515" s="17"/>
      <c r="FZ515" s="17"/>
      <c r="GA515" s="17"/>
      <c r="GB515" s="17"/>
      <c r="GC515" s="17"/>
      <c r="GD515" s="17"/>
      <c r="GE515" s="17"/>
      <c r="GF515" s="17"/>
      <c r="GG515" s="17"/>
      <c r="GH515" s="17"/>
      <c r="GI515" s="17"/>
      <c r="GJ515" s="17"/>
      <c r="GK515" s="17"/>
      <c r="GL515" s="17"/>
      <c r="GM515" s="17"/>
      <c r="GN515" s="17"/>
      <c r="GO515" s="17"/>
      <c r="GP515" s="17"/>
      <c r="GQ515" s="17"/>
      <c r="GR515" s="17"/>
      <c r="GS515" s="17"/>
      <c r="GT515" s="17"/>
      <c r="GU515" s="17"/>
      <c r="GV515" s="17"/>
      <c r="GW515" s="17"/>
      <c r="GX515" s="17"/>
      <c r="GY515" s="17"/>
      <c r="GZ515" s="17"/>
      <c r="HA515" s="17"/>
      <c r="HB515" s="17"/>
      <c r="HC515" s="17"/>
      <c r="HD515" s="17"/>
      <c r="HE515" s="17"/>
      <c r="HF515" s="17"/>
      <c r="HG515" s="17"/>
      <c r="HH515" s="17"/>
      <c r="HI515" s="17"/>
      <c r="HJ515" s="17"/>
      <c r="HK515" s="17"/>
      <c r="HL515" s="17"/>
      <c r="HM515" s="17"/>
      <c r="HN515" s="17"/>
      <c r="HO515" s="17"/>
      <c r="HP515" s="17"/>
      <c r="HQ515" s="17"/>
      <c r="HR515" s="17"/>
      <c r="HS515" s="17"/>
      <c r="HT515" s="17"/>
      <c r="HU515" s="17"/>
      <c r="HV515" s="17"/>
      <c r="HW515" s="17"/>
      <c r="HX515" s="17"/>
      <c r="HY515" s="17"/>
      <c r="HZ515" s="17"/>
      <c r="IA515" s="17"/>
      <c r="IB515" s="17"/>
      <c r="IC515" s="17"/>
      <c r="ID515" s="17"/>
      <c r="IE515" s="17"/>
      <c r="IF515" s="17"/>
      <c r="IG515" s="17"/>
    </row>
    <row r="516" spans="1:241" s="5" customFormat="1" ht="12.75" x14ac:dyDescent="0.2">
      <c r="A516" s="6"/>
      <c r="B516" s="6"/>
      <c r="C516" s="6"/>
      <c r="D516" s="6"/>
      <c r="E516" s="6"/>
      <c r="F516" s="6"/>
      <c r="G516" s="9"/>
      <c r="H516" s="6"/>
      <c r="I516" s="100"/>
      <c r="J516" s="6"/>
      <c r="K516" s="100"/>
      <c r="L516" s="9"/>
      <c r="M516" s="6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17"/>
      <c r="AP516" s="17"/>
      <c r="AQ516" s="17"/>
      <c r="AR516" s="17"/>
      <c r="AS516" s="17"/>
      <c r="AT516" s="17"/>
      <c r="AU516" s="17"/>
      <c r="AV516" s="17"/>
      <c r="AW516" s="17"/>
      <c r="AX516" s="17"/>
      <c r="AY516" s="17"/>
      <c r="AZ516" s="17"/>
      <c r="BA516" s="17"/>
      <c r="BB516" s="17"/>
      <c r="BC516" s="17"/>
      <c r="BD516" s="17"/>
      <c r="BE516" s="17"/>
      <c r="BF516" s="17"/>
      <c r="BG516" s="17"/>
      <c r="BH516" s="17"/>
      <c r="BI516" s="17"/>
      <c r="BJ516" s="17"/>
      <c r="BK516" s="17"/>
      <c r="BL516" s="17"/>
      <c r="BM516" s="17"/>
      <c r="BN516" s="17"/>
      <c r="BO516" s="17"/>
      <c r="BP516" s="17"/>
      <c r="BQ516" s="17"/>
      <c r="BR516" s="17"/>
      <c r="BS516" s="17"/>
      <c r="BT516" s="17"/>
      <c r="BU516" s="17"/>
      <c r="BV516" s="17"/>
      <c r="BW516" s="17"/>
      <c r="BX516" s="17"/>
      <c r="BY516" s="17"/>
      <c r="BZ516" s="17"/>
      <c r="CA516" s="17"/>
      <c r="CB516" s="17"/>
      <c r="CC516" s="17"/>
      <c r="CD516" s="17"/>
      <c r="CE516" s="17"/>
      <c r="CF516" s="17"/>
      <c r="CG516" s="17"/>
      <c r="CH516" s="17"/>
      <c r="CI516" s="17"/>
      <c r="CJ516" s="17"/>
      <c r="CK516" s="17"/>
      <c r="CL516" s="17"/>
      <c r="CM516" s="17"/>
      <c r="CN516" s="17"/>
      <c r="CO516" s="17"/>
      <c r="CP516" s="17"/>
      <c r="CQ516" s="17"/>
      <c r="CR516" s="17"/>
      <c r="CS516" s="17"/>
      <c r="CT516" s="17"/>
      <c r="CU516" s="17"/>
      <c r="CV516" s="17"/>
      <c r="CW516" s="17"/>
      <c r="CX516" s="17"/>
      <c r="CY516" s="17"/>
      <c r="CZ516" s="17"/>
      <c r="DA516" s="17"/>
      <c r="DB516" s="17"/>
      <c r="DC516" s="17"/>
      <c r="DD516" s="17"/>
      <c r="DE516" s="17"/>
      <c r="DF516" s="17"/>
      <c r="DG516" s="17"/>
      <c r="DH516" s="17"/>
      <c r="DI516" s="17"/>
      <c r="DJ516" s="17"/>
      <c r="DK516" s="17"/>
      <c r="DL516" s="17"/>
      <c r="DM516" s="17"/>
      <c r="DN516" s="17"/>
      <c r="DO516" s="17"/>
      <c r="DP516" s="17"/>
      <c r="DQ516" s="17"/>
      <c r="DR516" s="17"/>
      <c r="DS516" s="17"/>
      <c r="DT516" s="17"/>
      <c r="DU516" s="17"/>
      <c r="DV516" s="17"/>
      <c r="DW516" s="17"/>
      <c r="DX516" s="17"/>
      <c r="DY516" s="17"/>
      <c r="DZ516" s="17"/>
      <c r="EA516" s="17"/>
      <c r="EB516" s="17"/>
      <c r="EC516" s="17"/>
      <c r="ED516" s="17"/>
      <c r="EE516" s="17"/>
      <c r="EF516" s="17"/>
      <c r="EG516" s="17"/>
      <c r="EH516" s="17"/>
      <c r="EI516" s="17"/>
      <c r="EJ516" s="17"/>
      <c r="EK516" s="17"/>
      <c r="EL516" s="17"/>
      <c r="EM516" s="17"/>
      <c r="EN516" s="17"/>
      <c r="EO516" s="17"/>
      <c r="EP516" s="17"/>
      <c r="EQ516" s="17"/>
      <c r="ER516" s="17"/>
      <c r="ES516" s="17"/>
      <c r="ET516" s="17"/>
      <c r="EU516" s="17"/>
      <c r="EV516" s="17"/>
      <c r="EW516" s="17"/>
      <c r="EX516" s="17"/>
      <c r="EY516" s="17"/>
      <c r="EZ516" s="17"/>
      <c r="FA516" s="17"/>
      <c r="FB516" s="17"/>
      <c r="FC516" s="17"/>
      <c r="FD516" s="17"/>
      <c r="FE516" s="17"/>
      <c r="FF516" s="17"/>
      <c r="FG516" s="17"/>
      <c r="FH516" s="17"/>
      <c r="FI516" s="17"/>
      <c r="FJ516" s="17"/>
      <c r="FK516" s="17"/>
      <c r="FL516" s="17"/>
      <c r="FM516" s="17"/>
      <c r="FN516" s="17"/>
      <c r="FO516" s="17"/>
      <c r="FP516" s="17"/>
      <c r="FQ516" s="17"/>
      <c r="FR516" s="17"/>
      <c r="FS516" s="17"/>
      <c r="FT516" s="17"/>
      <c r="FU516" s="17"/>
      <c r="FV516" s="17"/>
      <c r="FW516" s="17"/>
      <c r="FX516" s="17"/>
      <c r="FY516" s="17"/>
      <c r="FZ516" s="17"/>
      <c r="GA516" s="17"/>
      <c r="GB516" s="17"/>
      <c r="GC516" s="17"/>
      <c r="GD516" s="17"/>
      <c r="GE516" s="17"/>
      <c r="GF516" s="17"/>
      <c r="GG516" s="17"/>
      <c r="GH516" s="17"/>
      <c r="GI516" s="17"/>
      <c r="GJ516" s="17"/>
      <c r="GK516" s="17"/>
      <c r="GL516" s="17"/>
      <c r="GM516" s="17"/>
      <c r="GN516" s="17"/>
      <c r="GO516" s="17"/>
      <c r="GP516" s="17"/>
      <c r="GQ516" s="17"/>
      <c r="GR516" s="17"/>
      <c r="GS516" s="17"/>
      <c r="GT516" s="17"/>
      <c r="GU516" s="17"/>
      <c r="GV516" s="17"/>
      <c r="GW516" s="17"/>
      <c r="GX516" s="17"/>
      <c r="GY516" s="17"/>
      <c r="GZ516" s="17"/>
      <c r="HA516" s="17"/>
      <c r="HB516" s="17"/>
      <c r="HC516" s="17"/>
      <c r="HD516" s="17"/>
      <c r="HE516" s="17"/>
      <c r="HF516" s="17"/>
      <c r="HG516" s="17"/>
      <c r="HH516" s="17"/>
      <c r="HI516" s="17"/>
      <c r="HJ516" s="17"/>
      <c r="HK516" s="17"/>
      <c r="HL516" s="17"/>
      <c r="HM516" s="17"/>
      <c r="HN516" s="17"/>
      <c r="HO516" s="17"/>
      <c r="HP516" s="17"/>
      <c r="HQ516" s="17"/>
      <c r="HR516" s="17"/>
      <c r="HS516" s="17"/>
      <c r="HT516" s="17"/>
      <c r="HU516" s="17"/>
      <c r="HV516" s="17"/>
      <c r="HW516" s="17"/>
      <c r="HX516" s="17"/>
      <c r="HY516" s="17"/>
      <c r="HZ516" s="17"/>
      <c r="IA516" s="17"/>
      <c r="IB516" s="17"/>
      <c r="IC516" s="17"/>
      <c r="ID516" s="17"/>
      <c r="IE516" s="17"/>
      <c r="IF516" s="17"/>
      <c r="IG516" s="17"/>
    </row>
    <row r="517" spans="1:241" s="5" customFormat="1" ht="12.75" x14ac:dyDescent="0.2">
      <c r="A517" s="6"/>
      <c r="B517" s="6"/>
      <c r="C517" s="6"/>
      <c r="D517" s="6"/>
      <c r="E517" s="6"/>
      <c r="F517" s="6"/>
      <c r="G517" s="9"/>
      <c r="H517" s="6"/>
      <c r="I517" s="100"/>
      <c r="J517" s="6"/>
      <c r="K517" s="100"/>
      <c r="L517" s="9"/>
      <c r="M517" s="6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  <c r="AP517" s="17"/>
      <c r="AQ517" s="17"/>
      <c r="AR517" s="17"/>
      <c r="AS517" s="17"/>
      <c r="AT517" s="17"/>
      <c r="AU517" s="17"/>
      <c r="AV517" s="17"/>
      <c r="AW517" s="17"/>
      <c r="AX517" s="17"/>
      <c r="AY517" s="17"/>
      <c r="AZ517" s="17"/>
      <c r="BA517" s="17"/>
      <c r="BB517" s="17"/>
      <c r="BC517" s="17"/>
      <c r="BD517" s="17"/>
      <c r="BE517" s="17"/>
      <c r="BF517" s="17"/>
      <c r="BG517" s="17"/>
      <c r="BH517" s="17"/>
      <c r="BI517" s="17"/>
      <c r="BJ517" s="17"/>
      <c r="BK517" s="17"/>
      <c r="BL517" s="17"/>
      <c r="BM517" s="17"/>
      <c r="BN517" s="17"/>
      <c r="BO517" s="17"/>
      <c r="BP517" s="17"/>
      <c r="BQ517" s="17"/>
      <c r="BR517" s="17"/>
      <c r="BS517" s="17"/>
      <c r="BT517" s="17"/>
      <c r="BU517" s="17"/>
      <c r="BV517" s="17"/>
      <c r="BW517" s="17"/>
      <c r="BX517" s="17"/>
      <c r="BY517" s="17"/>
      <c r="BZ517" s="17"/>
      <c r="CA517" s="17"/>
      <c r="CB517" s="17"/>
      <c r="CC517" s="17"/>
      <c r="CD517" s="17"/>
      <c r="CE517" s="17"/>
      <c r="CF517" s="17"/>
      <c r="CG517" s="17"/>
      <c r="CH517" s="17"/>
      <c r="CI517" s="17"/>
      <c r="CJ517" s="17"/>
      <c r="CK517" s="17"/>
      <c r="CL517" s="17"/>
      <c r="CM517" s="17"/>
      <c r="CN517" s="17"/>
      <c r="CO517" s="17"/>
      <c r="CP517" s="17"/>
      <c r="CQ517" s="17"/>
      <c r="CR517" s="17"/>
      <c r="CS517" s="17"/>
      <c r="CT517" s="17"/>
      <c r="CU517" s="17"/>
      <c r="CV517" s="17"/>
      <c r="CW517" s="17"/>
      <c r="CX517" s="17"/>
      <c r="CY517" s="17"/>
      <c r="CZ517" s="17"/>
      <c r="DA517" s="17"/>
      <c r="DB517" s="17"/>
      <c r="DC517" s="17"/>
      <c r="DD517" s="17"/>
      <c r="DE517" s="17"/>
      <c r="DF517" s="17"/>
      <c r="DG517" s="17"/>
      <c r="DH517" s="17"/>
      <c r="DI517" s="17"/>
      <c r="DJ517" s="17"/>
      <c r="DK517" s="17"/>
      <c r="DL517" s="17"/>
      <c r="DM517" s="17"/>
      <c r="DN517" s="17"/>
      <c r="DO517" s="17"/>
      <c r="DP517" s="17"/>
      <c r="DQ517" s="17"/>
      <c r="DR517" s="17"/>
      <c r="DS517" s="17"/>
      <c r="DT517" s="17"/>
      <c r="DU517" s="17"/>
      <c r="DV517" s="17"/>
      <c r="DW517" s="17"/>
      <c r="DX517" s="17"/>
      <c r="DY517" s="17"/>
      <c r="DZ517" s="17"/>
      <c r="EA517" s="17"/>
      <c r="EB517" s="17"/>
      <c r="EC517" s="17"/>
      <c r="ED517" s="17"/>
      <c r="EE517" s="17"/>
      <c r="EF517" s="17"/>
      <c r="EG517" s="17"/>
      <c r="EH517" s="17"/>
      <c r="EI517" s="17"/>
      <c r="EJ517" s="17"/>
      <c r="EK517" s="17"/>
      <c r="EL517" s="17"/>
      <c r="EM517" s="17"/>
      <c r="EN517" s="17"/>
      <c r="EO517" s="17"/>
      <c r="EP517" s="17"/>
      <c r="EQ517" s="17"/>
      <c r="ER517" s="17"/>
      <c r="ES517" s="17"/>
      <c r="ET517" s="17"/>
      <c r="EU517" s="17"/>
      <c r="EV517" s="17"/>
      <c r="EW517" s="17"/>
      <c r="EX517" s="17"/>
      <c r="EY517" s="17"/>
      <c r="EZ517" s="17"/>
      <c r="FA517" s="17"/>
      <c r="FB517" s="17"/>
      <c r="FC517" s="17"/>
      <c r="FD517" s="17"/>
      <c r="FE517" s="17"/>
      <c r="FF517" s="17"/>
      <c r="FG517" s="17"/>
      <c r="FH517" s="17"/>
      <c r="FI517" s="17"/>
      <c r="FJ517" s="17"/>
      <c r="FK517" s="17"/>
      <c r="FL517" s="17"/>
      <c r="FM517" s="17"/>
      <c r="FN517" s="17"/>
      <c r="FO517" s="17"/>
      <c r="FP517" s="17"/>
      <c r="FQ517" s="17"/>
      <c r="FR517" s="17"/>
      <c r="FS517" s="17"/>
      <c r="FT517" s="17"/>
      <c r="FU517" s="17"/>
      <c r="FV517" s="17"/>
      <c r="FW517" s="17"/>
      <c r="FX517" s="17"/>
      <c r="FY517" s="17"/>
      <c r="FZ517" s="17"/>
      <c r="GA517" s="17"/>
      <c r="GB517" s="17"/>
      <c r="GC517" s="17"/>
      <c r="GD517" s="17"/>
      <c r="GE517" s="17"/>
      <c r="GF517" s="17"/>
      <c r="GG517" s="17"/>
      <c r="GH517" s="17"/>
      <c r="GI517" s="17"/>
      <c r="GJ517" s="17"/>
      <c r="GK517" s="17"/>
      <c r="GL517" s="17"/>
      <c r="GM517" s="17"/>
      <c r="GN517" s="17"/>
      <c r="GO517" s="17"/>
      <c r="GP517" s="17"/>
      <c r="GQ517" s="17"/>
      <c r="GR517" s="17"/>
      <c r="GS517" s="17"/>
      <c r="GT517" s="17"/>
      <c r="GU517" s="17"/>
      <c r="GV517" s="17"/>
      <c r="GW517" s="17"/>
      <c r="GX517" s="17"/>
      <c r="GY517" s="17"/>
      <c r="GZ517" s="17"/>
      <c r="HA517" s="17"/>
      <c r="HB517" s="17"/>
      <c r="HC517" s="17"/>
      <c r="HD517" s="17"/>
      <c r="HE517" s="17"/>
      <c r="HF517" s="17"/>
      <c r="HG517" s="17"/>
      <c r="HH517" s="17"/>
      <c r="HI517" s="17"/>
      <c r="HJ517" s="17"/>
      <c r="HK517" s="17"/>
      <c r="HL517" s="17"/>
      <c r="HM517" s="17"/>
      <c r="HN517" s="17"/>
      <c r="HO517" s="17"/>
      <c r="HP517" s="17"/>
      <c r="HQ517" s="17"/>
      <c r="HR517" s="17"/>
      <c r="HS517" s="17"/>
      <c r="HT517" s="17"/>
      <c r="HU517" s="17"/>
      <c r="HV517" s="17"/>
      <c r="HW517" s="17"/>
      <c r="HX517" s="17"/>
      <c r="HY517" s="17"/>
      <c r="HZ517" s="17"/>
      <c r="IA517" s="17"/>
      <c r="IB517" s="17"/>
      <c r="IC517" s="17"/>
      <c r="ID517" s="17"/>
      <c r="IE517" s="17"/>
      <c r="IF517" s="17"/>
      <c r="IG517" s="17"/>
    </row>
    <row r="518" spans="1:241" s="16" customFormat="1" ht="50.1" customHeight="1" x14ac:dyDescent="0.2">
      <c r="A518" s="6"/>
      <c r="B518" s="6"/>
      <c r="C518" s="6"/>
      <c r="D518" s="6"/>
      <c r="E518" s="6"/>
      <c r="F518" s="6"/>
      <c r="G518" s="9"/>
      <c r="H518" s="6"/>
      <c r="I518" s="100"/>
      <c r="J518" s="6"/>
      <c r="K518" s="100"/>
      <c r="L518" s="9"/>
      <c r="M518" s="6"/>
      <c r="N518" s="5"/>
      <c r="O518" s="5"/>
    </row>
    <row r="519" spans="1:241" s="16" customFormat="1" ht="50.1" customHeight="1" x14ac:dyDescent="0.2">
      <c r="A519" s="6"/>
      <c r="B519" s="6"/>
      <c r="C519" s="6"/>
      <c r="D519" s="6"/>
      <c r="E519" s="6"/>
      <c r="F519" s="6"/>
      <c r="G519" s="9"/>
      <c r="H519" s="6"/>
      <c r="I519" s="100"/>
      <c r="J519" s="6"/>
      <c r="K519" s="100"/>
      <c r="L519" s="9"/>
      <c r="M519" s="6"/>
      <c r="N519" s="5"/>
      <c r="O519" s="5"/>
    </row>
    <row r="520" spans="1:241" s="16" customFormat="1" ht="50.1" customHeight="1" x14ac:dyDescent="0.2">
      <c r="A520" s="6"/>
      <c r="B520" s="6"/>
      <c r="C520" s="6"/>
      <c r="D520" s="6"/>
      <c r="E520" s="6"/>
      <c r="F520" s="6"/>
      <c r="G520" s="9"/>
      <c r="H520" s="6"/>
      <c r="I520" s="100"/>
      <c r="J520" s="6"/>
      <c r="K520" s="100"/>
      <c r="L520" s="9"/>
      <c r="M520" s="6"/>
      <c r="N520" s="5"/>
      <c r="O520" s="5"/>
    </row>
    <row r="521" spans="1:241" s="16" customFormat="1" ht="50.1" customHeight="1" x14ac:dyDescent="0.2">
      <c r="A521" s="6"/>
      <c r="B521" s="6"/>
      <c r="C521" s="6"/>
      <c r="D521" s="6"/>
      <c r="E521" s="6"/>
      <c r="F521" s="6"/>
      <c r="G521" s="9"/>
      <c r="H521" s="6"/>
      <c r="I521" s="100"/>
      <c r="J521" s="6"/>
      <c r="K521" s="100"/>
      <c r="L521" s="9"/>
      <c r="M521" s="6"/>
      <c r="N521" s="5"/>
      <c r="O521" s="5"/>
    </row>
    <row r="522" spans="1:241" s="16" customFormat="1" ht="50.1" customHeight="1" x14ac:dyDescent="0.2">
      <c r="A522" s="6"/>
      <c r="B522" s="6"/>
      <c r="C522" s="6"/>
      <c r="D522" s="6"/>
      <c r="E522" s="6"/>
      <c r="F522" s="6"/>
      <c r="G522" s="9"/>
      <c r="H522" s="6"/>
      <c r="I522" s="100"/>
      <c r="J522" s="6"/>
      <c r="K522" s="100"/>
      <c r="L522" s="9"/>
      <c r="M522" s="6"/>
      <c r="N522" s="5"/>
      <c r="O522" s="5"/>
    </row>
    <row r="523" spans="1:241" s="16" customFormat="1" ht="50.1" customHeight="1" x14ac:dyDescent="0.2">
      <c r="A523" s="6"/>
      <c r="B523" s="6"/>
      <c r="C523" s="6"/>
      <c r="D523" s="6"/>
      <c r="E523" s="6"/>
      <c r="F523" s="6"/>
      <c r="G523" s="9"/>
      <c r="H523" s="6"/>
      <c r="I523" s="100"/>
      <c r="J523" s="6"/>
      <c r="K523" s="100"/>
      <c r="L523" s="9"/>
      <c r="M523" s="6"/>
      <c r="N523" s="5"/>
      <c r="O523" s="5"/>
    </row>
    <row r="524" spans="1:241" s="5" customFormat="1" ht="20.100000000000001" customHeight="1" x14ac:dyDescent="0.2">
      <c r="A524" s="6"/>
      <c r="B524" s="7"/>
      <c r="C524" s="7"/>
      <c r="D524" s="7"/>
      <c r="E524" s="7"/>
      <c r="F524" s="7"/>
      <c r="G524" s="8"/>
      <c r="H524" s="7"/>
      <c r="I524" s="100"/>
      <c r="J524" s="6"/>
      <c r="K524" s="100"/>
      <c r="L524" s="9"/>
      <c r="M524" s="6"/>
    </row>
    <row r="525" spans="1:241" s="5" customFormat="1" ht="12.75" x14ac:dyDescent="0.2">
      <c r="A525" s="6"/>
      <c r="B525" s="7"/>
      <c r="C525" s="7"/>
      <c r="D525" s="7"/>
      <c r="E525" s="7"/>
      <c r="F525" s="7"/>
      <c r="G525" s="8"/>
      <c r="H525" s="7"/>
      <c r="I525" s="100"/>
      <c r="J525" s="6"/>
      <c r="K525" s="100"/>
      <c r="L525" s="9"/>
      <c r="M525" s="6"/>
    </row>
    <row r="526" spans="1:241" s="5" customFormat="1" ht="12.75" x14ac:dyDescent="0.2">
      <c r="A526" s="6"/>
      <c r="B526" s="7"/>
      <c r="C526" s="7"/>
      <c r="D526" s="7"/>
      <c r="E526" s="7"/>
      <c r="F526" s="7"/>
      <c r="G526" s="8"/>
      <c r="H526" s="7"/>
      <c r="I526" s="100"/>
      <c r="J526" s="6"/>
      <c r="K526" s="100"/>
      <c r="L526" s="9"/>
      <c r="M526" s="6"/>
    </row>
    <row r="527" spans="1:241" s="5" customFormat="1" ht="12.75" x14ac:dyDescent="0.2">
      <c r="A527" s="6"/>
      <c r="B527" s="7"/>
      <c r="C527" s="7"/>
      <c r="D527" s="7"/>
      <c r="E527" s="7"/>
      <c r="F527" s="7"/>
      <c r="G527" s="8"/>
      <c r="H527" s="7"/>
      <c r="I527" s="100"/>
      <c r="J527" s="6"/>
      <c r="K527" s="100"/>
      <c r="L527" s="9"/>
      <c r="M527" s="6"/>
    </row>
    <row r="528" spans="1:241" s="5" customFormat="1" ht="9" customHeight="1" x14ac:dyDescent="0.2">
      <c r="A528" s="7"/>
      <c r="B528" s="7"/>
      <c r="C528" s="7"/>
      <c r="D528" s="7"/>
      <c r="E528" s="7"/>
      <c r="F528" s="7"/>
      <c r="G528" s="8"/>
      <c r="H528" s="7"/>
      <c r="I528" s="100"/>
      <c r="J528" s="6"/>
      <c r="K528" s="100"/>
      <c r="L528" s="9"/>
      <c r="M528" s="6"/>
    </row>
    <row r="529" spans="1:241" s="5" customFormat="1" ht="8.25" customHeight="1" x14ac:dyDescent="0.2">
      <c r="A529" s="7"/>
      <c r="B529" s="7"/>
      <c r="C529" s="7"/>
      <c r="D529" s="7"/>
      <c r="E529" s="7"/>
      <c r="F529" s="7"/>
      <c r="G529" s="8"/>
      <c r="H529" s="7"/>
      <c r="I529" s="100"/>
      <c r="J529" s="7"/>
      <c r="K529" s="105"/>
      <c r="L529" s="8"/>
      <c r="M529" s="7"/>
      <c r="N529" s="17"/>
      <c r="O529" s="17"/>
    </row>
    <row r="530" spans="1:241" s="5" customFormat="1" ht="12.75" customHeight="1" x14ac:dyDescent="0.2">
      <c r="A530" s="7"/>
      <c r="B530" s="7"/>
      <c r="C530" s="7"/>
      <c r="D530" s="7"/>
      <c r="E530" s="7"/>
      <c r="F530" s="7"/>
      <c r="G530" s="8"/>
      <c r="H530" s="7"/>
      <c r="I530" s="100"/>
      <c r="J530" s="7"/>
      <c r="K530" s="105"/>
      <c r="L530" s="8"/>
      <c r="M530" s="7"/>
      <c r="N530" s="17"/>
      <c r="O530" s="17"/>
    </row>
    <row r="531" spans="1:241" s="5" customFormat="1" ht="8.25" customHeight="1" x14ac:dyDescent="0.2">
      <c r="A531" s="7"/>
      <c r="B531" s="7"/>
      <c r="C531" s="7"/>
      <c r="D531" s="7"/>
      <c r="E531" s="7"/>
      <c r="F531" s="7"/>
      <c r="G531" s="8"/>
      <c r="H531" s="7"/>
      <c r="I531" s="100"/>
      <c r="J531" s="7"/>
      <c r="K531" s="105"/>
      <c r="L531" s="8"/>
      <c r="M531" s="7"/>
      <c r="N531" s="17"/>
      <c r="O531" s="17"/>
    </row>
    <row r="532" spans="1:241" s="5" customFormat="1" ht="8.25" customHeight="1" x14ac:dyDescent="0.2">
      <c r="A532" s="2"/>
      <c r="B532" s="1"/>
      <c r="C532" s="1"/>
      <c r="D532" s="1"/>
      <c r="E532" s="1"/>
      <c r="F532" s="1"/>
      <c r="G532" s="3"/>
      <c r="H532" s="1"/>
      <c r="I532" s="101"/>
      <c r="J532" s="2"/>
      <c r="K532" s="106"/>
      <c r="L532" s="33"/>
      <c r="M532" s="2"/>
      <c r="N532" s="16"/>
      <c r="O532" s="16"/>
    </row>
    <row r="533" spans="1:241" s="5" customFormat="1" ht="9" customHeight="1" x14ac:dyDescent="0.2">
      <c r="A533" s="2"/>
      <c r="B533" s="1"/>
      <c r="C533" s="1"/>
      <c r="D533" s="1"/>
      <c r="E533" s="1"/>
      <c r="F533" s="1"/>
      <c r="G533" s="3"/>
      <c r="H533" s="1"/>
      <c r="I533" s="101"/>
      <c r="J533" s="2"/>
      <c r="K533" s="106"/>
      <c r="L533" s="33"/>
      <c r="M533" s="2"/>
      <c r="N533" s="16"/>
      <c r="O533" s="16"/>
    </row>
    <row r="534" spans="1:241" s="5" customFormat="1" ht="8.25" customHeight="1" x14ac:dyDescent="0.2">
      <c r="A534" s="2"/>
      <c r="B534" s="1"/>
      <c r="C534" s="1"/>
      <c r="D534" s="1"/>
      <c r="E534" s="1"/>
      <c r="F534" s="1"/>
      <c r="G534" s="3"/>
      <c r="H534" s="1"/>
      <c r="I534" s="101"/>
      <c r="J534" s="2"/>
      <c r="K534" s="106"/>
      <c r="L534" s="33"/>
      <c r="M534" s="2"/>
      <c r="N534" s="16"/>
      <c r="O534" s="16"/>
    </row>
    <row r="535" spans="1:241" s="5" customFormat="1" ht="8.25" customHeight="1" x14ac:dyDescent="0.2">
      <c r="A535" s="2"/>
      <c r="B535" s="1"/>
      <c r="C535" s="1"/>
      <c r="D535" s="1"/>
      <c r="E535" s="1"/>
      <c r="F535" s="1"/>
      <c r="G535" s="3"/>
      <c r="H535" s="1"/>
      <c r="I535" s="101"/>
      <c r="J535" s="2"/>
      <c r="K535" s="106"/>
      <c r="L535" s="33"/>
      <c r="M535" s="2"/>
      <c r="N535" s="16"/>
      <c r="O535" s="16"/>
    </row>
    <row r="536" spans="1:241" s="5" customFormat="1" ht="8.25" customHeight="1" x14ac:dyDescent="0.2">
      <c r="A536" s="2"/>
      <c r="B536" s="1"/>
      <c r="C536" s="1"/>
      <c r="D536" s="1"/>
      <c r="E536" s="1"/>
      <c r="F536" s="1"/>
      <c r="G536" s="3"/>
      <c r="H536" s="1"/>
      <c r="I536" s="101"/>
      <c r="J536" s="2"/>
      <c r="K536" s="106"/>
      <c r="L536" s="33"/>
      <c r="M536" s="2"/>
      <c r="N536" s="16"/>
      <c r="O536" s="16"/>
    </row>
    <row r="537" spans="1:241" s="5" customFormat="1" ht="8.25" customHeight="1" x14ac:dyDescent="0.2">
      <c r="A537" s="2"/>
      <c r="B537" s="1"/>
      <c r="C537" s="1"/>
      <c r="D537" s="1"/>
      <c r="E537" s="1"/>
      <c r="F537" s="1"/>
      <c r="G537" s="3"/>
      <c r="H537" s="1"/>
      <c r="I537" s="101"/>
      <c r="J537" s="2"/>
      <c r="K537" s="106"/>
      <c r="L537" s="33"/>
      <c r="M537" s="2"/>
      <c r="N537" s="16"/>
      <c r="O537" s="16"/>
    </row>
    <row r="538" spans="1:241" s="5" customFormat="1" x14ac:dyDescent="0.15">
      <c r="A538" s="6"/>
      <c r="B538" s="6"/>
      <c r="C538" s="6"/>
      <c r="D538" s="6"/>
      <c r="E538" s="6"/>
      <c r="F538" s="6"/>
      <c r="G538" s="9"/>
      <c r="H538" s="6"/>
      <c r="I538" s="100"/>
      <c r="J538" s="6"/>
      <c r="K538" s="100"/>
      <c r="L538" s="9"/>
      <c r="M538" s="6"/>
    </row>
    <row r="539" spans="1:241" s="5" customFormat="1" x14ac:dyDescent="0.15">
      <c r="I539" s="99"/>
      <c r="K539" s="99"/>
      <c r="L539" s="110"/>
    </row>
    <row r="540" spans="1:241" s="5" customFormat="1" x14ac:dyDescent="0.15">
      <c r="I540" s="99"/>
      <c r="K540" s="99"/>
      <c r="L540" s="110"/>
    </row>
    <row r="541" spans="1:241" s="5" customFormat="1" x14ac:dyDescent="0.15">
      <c r="A541" s="6"/>
      <c r="B541" s="6"/>
      <c r="C541" s="6"/>
      <c r="D541" s="6"/>
      <c r="E541" s="6"/>
      <c r="F541" s="6"/>
      <c r="G541" s="9"/>
      <c r="H541" s="6"/>
      <c r="I541" s="100"/>
      <c r="J541" s="6"/>
      <c r="K541" s="100"/>
      <c r="L541" s="9"/>
      <c r="M541" s="6"/>
    </row>
    <row r="542" spans="1:241" s="5" customFormat="1" x14ac:dyDescent="0.15">
      <c r="A542" s="6"/>
      <c r="B542" s="6"/>
      <c r="C542" s="6"/>
      <c r="D542" s="6"/>
      <c r="E542" s="6"/>
      <c r="F542" s="6"/>
      <c r="G542" s="9"/>
      <c r="H542" s="6"/>
      <c r="I542" s="100"/>
      <c r="J542" s="6"/>
      <c r="K542" s="100"/>
      <c r="L542" s="9"/>
      <c r="M542" s="6"/>
    </row>
    <row r="543" spans="1:241" s="5" customFormat="1" x14ac:dyDescent="0.15">
      <c r="A543" s="6"/>
      <c r="B543" s="6"/>
      <c r="C543" s="6"/>
      <c r="D543" s="6"/>
      <c r="E543" s="6"/>
      <c r="F543" s="6"/>
      <c r="G543" s="9"/>
      <c r="H543" s="6"/>
      <c r="I543" s="100"/>
      <c r="J543" s="6"/>
      <c r="K543" s="100"/>
      <c r="L543" s="9"/>
      <c r="M543" s="6"/>
    </row>
    <row r="544" spans="1:241" s="5" customFormat="1" ht="12.75" x14ac:dyDescent="0.2">
      <c r="A544" s="6"/>
      <c r="B544" s="6"/>
      <c r="C544" s="6"/>
      <c r="D544" s="6"/>
      <c r="E544" s="6"/>
      <c r="F544" s="6"/>
      <c r="G544" s="9"/>
      <c r="H544" s="6"/>
      <c r="I544" s="100"/>
      <c r="J544" s="6"/>
      <c r="K544" s="100"/>
      <c r="L544" s="9"/>
      <c r="M544" s="6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  <c r="AP544" s="17"/>
      <c r="AQ544" s="17"/>
      <c r="AR544" s="17"/>
      <c r="AS544" s="17"/>
      <c r="AT544" s="17"/>
      <c r="AU544" s="17"/>
      <c r="AV544" s="17"/>
      <c r="AW544" s="17"/>
      <c r="AX544" s="17"/>
      <c r="AY544" s="17"/>
      <c r="AZ544" s="17"/>
      <c r="BA544" s="17"/>
      <c r="BB544" s="17"/>
      <c r="BC544" s="17"/>
      <c r="BD544" s="17"/>
      <c r="BE544" s="17"/>
      <c r="BF544" s="17"/>
      <c r="BG544" s="17"/>
      <c r="BH544" s="17"/>
      <c r="BI544" s="17"/>
      <c r="BJ544" s="17"/>
      <c r="BK544" s="17"/>
      <c r="BL544" s="17"/>
      <c r="BM544" s="17"/>
      <c r="BN544" s="17"/>
      <c r="BO544" s="17"/>
      <c r="BP544" s="17"/>
      <c r="BQ544" s="17"/>
      <c r="BR544" s="17"/>
      <c r="BS544" s="17"/>
      <c r="BT544" s="17"/>
      <c r="BU544" s="17"/>
      <c r="BV544" s="17"/>
      <c r="BW544" s="17"/>
      <c r="BX544" s="17"/>
      <c r="BY544" s="17"/>
      <c r="BZ544" s="17"/>
      <c r="CA544" s="17"/>
      <c r="CB544" s="17"/>
      <c r="CC544" s="17"/>
      <c r="CD544" s="17"/>
      <c r="CE544" s="17"/>
      <c r="CF544" s="17"/>
      <c r="CG544" s="17"/>
      <c r="CH544" s="17"/>
      <c r="CI544" s="17"/>
      <c r="CJ544" s="17"/>
      <c r="CK544" s="17"/>
      <c r="CL544" s="17"/>
      <c r="CM544" s="17"/>
      <c r="CN544" s="17"/>
      <c r="CO544" s="17"/>
      <c r="CP544" s="17"/>
      <c r="CQ544" s="17"/>
      <c r="CR544" s="17"/>
      <c r="CS544" s="17"/>
      <c r="CT544" s="17"/>
      <c r="CU544" s="17"/>
      <c r="CV544" s="17"/>
      <c r="CW544" s="17"/>
      <c r="CX544" s="17"/>
      <c r="CY544" s="17"/>
      <c r="CZ544" s="17"/>
      <c r="DA544" s="17"/>
      <c r="DB544" s="17"/>
      <c r="DC544" s="17"/>
      <c r="DD544" s="17"/>
      <c r="DE544" s="17"/>
      <c r="DF544" s="17"/>
      <c r="DG544" s="17"/>
      <c r="DH544" s="17"/>
      <c r="DI544" s="17"/>
      <c r="DJ544" s="17"/>
      <c r="DK544" s="17"/>
      <c r="DL544" s="17"/>
      <c r="DM544" s="17"/>
      <c r="DN544" s="17"/>
      <c r="DO544" s="17"/>
      <c r="DP544" s="17"/>
      <c r="DQ544" s="17"/>
      <c r="DR544" s="17"/>
      <c r="DS544" s="17"/>
      <c r="DT544" s="17"/>
      <c r="DU544" s="17"/>
      <c r="DV544" s="17"/>
      <c r="DW544" s="17"/>
      <c r="DX544" s="17"/>
      <c r="DY544" s="17"/>
      <c r="DZ544" s="17"/>
      <c r="EA544" s="17"/>
      <c r="EB544" s="17"/>
      <c r="EC544" s="17"/>
      <c r="ED544" s="17"/>
      <c r="EE544" s="17"/>
      <c r="EF544" s="17"/>
      <c r="EG544" s="17"/>
      <c r="EH544" s="17"/>
      <c r="EI544" s="17"/>
      <c r="EJ544" s="17"/>
      <c r="EK544" s="17"/>
      <c r="EL544" s="17"/>
      <c r="EM544" s="17"/>
      <c r="EN544" s="17"/>
      <c r="EO544" s="17"/>
      <c r="EP544" s="17"/>
      <c r="EQ544" s="17"/>
      <c r="ER544" s="17"/>
      <c r="ES544" s="17"/>
      <c r="ET544" s="17"/>
      <c r="EU544" s="17"/>
      <c r="EV544" s="17"/>
      <c r="EW544" s="17"/>
      <c r="EX544" s="17"/>
      <c r="EY544" s="17"/>
      <c r="EZ544" s="17"/>
      <c r="FA544" s="17"/>
      <c r="FB544" s="17"/>
      <c r="FC544" s="17"/>
      <c r="FD544" s="17"/>
      <c r="FE544" s="17"/>
      <c r="FF544" s="17"/>
      <c r="FG544" s="17"/>
      <c r="FH544" s="17"/>
      <c r="FI544" s="17"/>
      <c r="FJ544" s="17"/>
      <c r="FK544" s="17"/>
      <c r="FL544" s="17"/>
      <c r="FM544" s="17"/>
      <c r="FN544" s="17"/>
      <c r="FO544" s="17"/>
      <c r="FP544" s="17"/>
      <c r="FQ544" s="17"/>
      <c r="FR544" s="17"/>
      <c r="FS544" s="17"/>
      <c r="FT544" s="17"/>
      <c r="FU544" s="17"/>
      <c r="FV544" s="17"/>
      <c r="FW544" s="17"/>
      <c r="FX544" s="17"/>
      <c r="FY544" s="17"/>
      <c r="FZ544" s="17"/>
      <c r="GA544" s="17"/>
      <c r="GB544" s="17"/>
      <c r="GC544" s="17"/>
      <c r="GD544" s="17"/>
      <c r="GE544" s="17"/>
      <c r="GF544" s="17"/>
      <c r="GG544" s="17"/>
      <c r="GH544" s="17"/>
      <c r="GI544" s="17"/>
      <c r="GJ544" s="17"/>
      <c r="GK544" s="17"/>
      <c r="GL544" s="17"/>
      <c r="GM544" s="17"/>
      <c r="GN544" s="17"/>
      <c r="GO544" s="17"/>
      <c r="GP544" s="17"/>
      <c r="GQ544" s="17"/>
      <c r="GR544" s="17"/>
      <c r="GS544" s="17"/>
      <c r="GT544" s="17"/>
      <c r="GU544" s="17"/>
      <c r="GV544" s="17"/>
      <c r="GW544" s="17"/>
      <c r="GX544" s="17"/>
      <c r="GY544" s="17"/>
      <c r="GZ544" s="17"/>
      <c r="HA544" s="17"/>
      <c r="HB544" s="17"/>
      <c r="HC544" s="17"/>
      <c r="HD544" s="17"/>
      <c r="HE544" s="17"/>
      <c r="HF544" s="17"/>
      <c r="HG544" s="17"/>
      <c r="HH544" s="17"/>
      <c r="HI544" s="17"/>
      <c r="HJ544" s="17"/>
      <c r="HK544" s="17"/>
      <c r="HL544" s="17"/>
      <c r="HM544" s="17"/>
      <c r="HN544" s="17"/>
      <c r="HO544" s="17"/>
      <c r="HP544" s="17"/>
      <c r="HQ544" s="17"/>
      <c r="HR544" s="17"/>
      <c r="HS544" s="17"/>
      <c r="HT544" s="17"/>
      <c r="HU544" s="17"/>
      <c r="HV544" s="17"/>
      <c r="HW544" s="17"/>
      <c r="HX544" s="17"/>
      <c r="HY544" s="17"/>
      <c r="HZ544" s="17"/>
      <c r="IA544" s="17"/>
      <c r="IB544" s="17"/>
      <c r="IC544" s="17"/>
      <c r="ID544" s="17"/>
      <c r="IE544" s="17"/>
      <c r="IF544" s="17"/>
      <c r="IG544" s="17"/>
    </row>
    <row r="545" spans="1:241" s="5" customFormat="1" ht="12.75" x14ac:dyDescent="0.2">
      <c r="A545" s="6"/>
      <c r="B545" s="6"/>
      <c r="C545" s="6"/>
      <c r="D545" s="6"/>
      <c r="E545" s="6"/>
      <c r="F545" s="6"/>
      <c r="G545" s="9"/>
      <c r="H545" s="6"/>
      <c r="I545" s="100"/>
      <c r="J545" s="6"/>
      <c r="K545" s="100"/>
      <c r="L545" s="9"/>
      <c r="M545" s="6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  <c r="AO545" s="17"/>
      <c r="AP545" s="17"/>
      <c r="AQ545" s="17"/>
      <c r="AR545" s="17"/>
      <c r="AS545" s="17"/>
      <c r="AT545" s="17"/>
      <c r="AU545" s="17"/>
      <c r="AV545" s="17"/>
      <c r="AW545" s="17"/>
      <c r="AX545" s="17"/>
      <c r="AY545" s="17"/>
      <c r="AZ545" s="17"/>
      <c r="BA545" s="17"/>
      <c r="BB545" s="17"/>
      <c r="BC545" s="17"/>
      <c r="BD545" s="17"/>
      <c r="BE545" s="17"/>
      <c r="BF545" s="17"/>
      <c r="BG545" s="17"/>
      <c r="BH545" s="17"/>
      <c r="BI545" s="17"/>
      <c r="BJ545" s="17"/>
      <c r="BK545" s="17"/>
      <c r="BL545" s="17"/>
      <c r="BM545" s="17"/>
      <c r="BN545" s="17"/>
      <c r="BO545" s="17"/>
      <c r="BP545" s="17"/>
      <c r="BQ545" s="17"/>
      <c r="BR545" s="17"/>
      <c r="BS545" s="17"/>
      <c r="BT545" s="17"/>
      <c r="BU545" s="17"/>
      <c r="BV545" s="17"/>
      <c r="BW545" s="17"/>
      <c r="BX545" s="17"/>
      <c r="BY545" s="17"/>
      <c r="BZ545" s="17"/>
      <c r="CA545" s="17"/>
      <c r="CB545" s="17"/>
      <c r="CC545" s="17"/>
      <c r="CD545" s="17"/>
      <c r="CE545" s="17"/>
      <c r="CF545" s="17"/>
      <c r="CG545" s="17"/>
      <c r="CH545" s="17"/>
      <c r="CI545" s="17"/>
      <c r="CJ545" s="17"/>
      <c r="CK545" s="17"/>
      <c r="CL545" s="17"/>
      <c r="CM545" s="17"/>
      <c r="CN545" s="17"/>
      <c r="CO545" s="17"/>
      <c r="CP545" s="17"/>
      <c r="CQ545" s="17"/>
      <c r="CR545" s="17"/>
      <c r="CS545" s="17"/>
      <c r="CT545" s="17"/>
      <c r="CU545" s="17"/>
      <c r="CV545" s="17"/>
      <c r="CW545" s="17"/>
      <c r="CX545" s="17"/>
      <c r="CY545" s="17"/>
      <c r="CZ545" s="17"/>
      <c r="DA545" s="17"/>
      <c r="DB545" s="17"/>
      <c r="DC545" s="17"/>
      <c r="DD545" s="17"/>
      <c r="DE545" s="17"/>
      <c r="DF545" s="17"/>
      <c r="DG545" s="17"/>
      <c r="DH545" s="17"/>
      <c r="DI545" s="17"/>
      <c r="DJ545" s="17"/>
      <c r="DK545" s="17"/>
      <c r="DL545" s="17"/>
      <c r="DM545" s="17"/>
      <c r="DN545" s="17"/>
      <c r="DO545" s="17"/>
      <c r="DP545" s="17"/>
      <c r="DQ545" s="17"/>
      <c r="DR545" s="17"/>
      <c r="DS545" s="17"/>
      <c r="DT545" s="17"/>
      <c r="DU545" s="17"/>
      <c r="DV545" s="17"/>
      <c r="DW545" s="17"/>
      <c r="DX545" s="17"/>
      <c r="DY545" s="17"/>
      <c r="DZ545" s="17"/>
      <c r="EA545" s="17"/>
      <c r="EB545" s="17"/>
      <c r="EC545" s="17"/>
      <c r="ED545" s="17"/>
      <c r="EE545" s="17"/>
      <c r="EF545" s="17"/>
      <c r="EG545" s="17"/>
      <c r="EH545" s="17"/>
      <c r="EI545" s="17"/>
      <c r="EJ545" s="17"/>
      <c r="EK545" s="17"/>
      <c r="EL545" s="17"/>
      <c r="EM545" s="17"/>
      <c r="EN545" s="17"/>
      <c r="EO545" s="17"/>
      <c r="EP545" s="17"/>
      <c r="EQ545" s="17"/>
      <c r="ER545" s="17"/>
      <c r="ES545" s="17"/>
      <c r="ET545" s="17"/>
      <c r="EU545" s="17"/>
      <c r="EV545" s="17"/>
      <c r="EW545" s="17"/>
      <c r="EX545" s="17"/>
      <c r="EY545" s="17"/>
      <c r="EZ545" s="17"/>
      <c r="FA545" s="17"/>
      <c r="FB545" s="17"/>
      <c r="FC545" s="17"/>
      <c r="FD545" s="17"/>
      <c r="FE545" s="17"/>
      <c r="FF545" s="17"/>
      <c r="FG545" s="17"/>
      <c r="FH545" s="17"/>
      <c r="FI545" s="17"/>
      <c r="FJ545" s="17"/>
      <c r="FK545" s="17"/>
      <c r="FL545" s="17"/>
      <c r="FM545" s="17"/>
      <c r="FN545" s="17"/>
      <c r="FO545" s="17"/>
      <c r="FP545" s="17"/>
      <c r="FQ545" s="17"/>
      <c r="FR545" s="17"/>
      <c r="FS545" s="17"/>
      <c r="FT545" s="17"/>
      <c r="FU545" s="17"/>
      <c r="FV545" s="17"/>
      <c r="FW545" s="17"/>
      <c r="FX545" s="17"/>
      <c r="FY545" s="17"/>
      <c r="FZ545" s="17"/>
      <c r="GA545" s="17"/>
      <c r="GB545" s="17"/>
      <c r="GC545" s="17"/>
      <c r="GD545" s="17"/>
      <c r="GE545" s="17"/>
      <c r="GF545" s="17"/>
      <c r="GG545" s="17"/>
      <c r="GH545" s="17"/>
      <c r="GI545" s="17"/>
      <c r="GJ545" s="17"/>
      <c r="GK545" s="17"/>
      <c r="GL545" s="17"/>
      <c r="GM545" s="17"/>
      <c r="GN545" s="17"/>
      <c r="GO545" s="17"/>
      <c r="GP545" s="17"/>
      <c r="GQ545" s="17"/>
      <c r="GR545" s="17"/>
      <c r="GS545" s="17"/>
      <c r="GT545" s="17"/>
      <c r="GU545" s="17"/>
      <c r="GV545" s="17"/>
      <c r="GW545" s="17"/>
      <c r="GX545" s="17"/>
      <c r="GY545" s="17"/>
      <c r="GZ545" s="17"/>
      <c r="HA545" s="17"/>
      <c r="HB545" s="17"/>
      <c r="HC545" s="17"/>
      <c r="HD545" s="17"/>
      <c r="HE545" s="17"/>
      <c r="HF545" s="17"/>
      <c r="HG545" s="17"/>
      <c r="HH545" s="17"/>
      <c r="HI545" s="17"/>
      <c r="HJ545" s="17"/>
      <c r="HK545" s="17"/>
      <c r="HL545" s="17"/>
      <c r="HM545" s="17"/>
      <c r="HN545" s="17"/>
      <c r="HO545" s="17"/>
      <c r="HP545" s="17"/>
      <c r="HQ545" s="17"/>
      <c r="HR545" s="17"/>
      <c r="HS545" s="17"/>
      <c r="HT545" s="17"/>
      <c r="HU545" s="17"/>
      <c r="HV545" s="17"/>
      <c r="HW545" s="17"/>
      <c r="HX545" s="17"/>
      <c r="HY545" s="17"/>
      <c r="HZ545" s="17"/>
      <c r="IA545" s="17"/>
      <c r="IB545" s="17"/>
      <c r="IC545" s="17"/>
      <c r="ID545" s="17"/>
      <c r="IE545" s="17"/>
      <c r="IF545" s="17"/>
      <c r="IG545" s="17"/>
    </row>
    <row r="546" spans="1:241" s="5" customFormat="1" ht="12.75" x14ac:dyDescent="0.2">
      <c r="A546" s="6"/>
      <c r="B546" s="6"/>
      <c r="C546" s="6"/>
      <c r="D546" s="6"/>
      <c r="E546" s="6"/>
      <c r="F546" s="6"/>
      <c r="G546" s="9"/>
      <c r="H546" s="6"/>
      <c r="I546" s="100"/>
      <c r="J546" s="6"/>
      <c r="K546" s="100"/>
      <c r="L546" s="9"/>
      <c r="M546" s="6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  <c r="AN546" s="17"/>
      <c r="AO546" s="17"/>
      <c r="AP546" s="17"/>
      <c r="AQ546" s="17"/>
      <c r="AR546" s="17"/>
      <c r="AS546" s="17"/>
      <c r="AT546" s="17"/>
      <c r="AU546" s="17"/>
      <c r="AV546" s="17"/>
      <c r="AW546" s="17"/>
      <c r="AX546" s="17"/>
      <c r="AY546" s="17"/>
      <c r="AZ546" s="17"/>
      <c r="BA546" s="17"/>
      <c r="BB546" s="17"/>
      <c r="BC546" s="17"/>
      <c r="BD546" s="17"/>
      <c r="BE546" s="17"/>
      <c r="BF546" s="17"/>
      <c r="BG546" s="17"/>
      <c r="BH546" s="17"/>
      <c r="BI546" s="17"/>
      <c r="BJ546" s="17"/>
      <c r="BK546" s="17"/>
      <c r="BL546" s="17"/>
      <c r="BM546" s="17"/>
      <c r="BN546" s="17"/>
      <c r="BO546" s="17"/>
      <c r="BP546" s="17"/>
      <c r="BQ546" s="17"/>
      <c r="BR546" s="17"/>
      <c r="BS546" s="17"/>
      <c r="BT546" s="17"/>
      <c r="BU546" s="17"/>
      <c r="BV546" s="17"/>
      <c r="BW546" s="17"/>
      <c r="BX546" s="17"/>
      <c r="BY546" s="17"/>
      <c r="BZ546" s="17"/>
      <c r="CA546" s="17"/>
      <c r="CB546" s="17"/>
      <c r="CC546" s="17"/>
      <c r="CD546" s="17"/>
      <c r="CE546" s="17"/>
      <c r="CF546" s="17"/>
      <c r="CG546" s="17"/>
      <c r="CH546" s="17"/>
      <c r="CI546" s="17"/>
      <c r="CJ546" s="17"/>
      <c r="CK546" s="17"/>
      <c r="CL546" s="17"/>
      <c r="CM546" s="17"/>
      <c r="CN546" s="17"/>
      <c r="CO546" s="17"/>
      <c r="CP546" s="17"/>
      <c r="CQ546" s="17"/>
      <c r="CR546" s="17"/>
      <c r="CS546" s="17"/>
      <c r="CT546" s="17"/>
      <c r="CU546" s="17"/>
      <c r="CV546" s="17"/>
      <c r="CW546" s="17"/>
      <c r="CX546" s="17"/>
      <c r="CY546" s="17"/>
      <c r="CZ546" s="17"/>
      <c r="DA546" s="17"/>
      <c r="DB546" s="17"/>
      <c r="DC546" s="17"/>
      <c r="DD546" s="17"/>
      <c r="DE546" s="17"/>
      <c r="DF546" s="17"/>
      <c r="DG546" s="17"/>
      <c r="DH546" s="17"/>
      <c r="DI546" s="17"/>
      <c r="DJ546" s="17"/>
      <c r="DK546" s="17"/>
      <c r="DL546" s="17"/>
      <c r="DM546" s="17"/>
      <c r="DN546" s="17"/>
      <c r="DO546" s="17"/>
      <c r="DP546" s="17"/>
      <c r="DQ546" s="17"/>
      <c r="DR546" s="17"/>
      <c r="DS546" s="17"/>
      <c r="DT546" s="17"/>
      <c r="DU546" s="17"/>
      <c r="DV546" s="17"/>
      <c r="DW546" s="17"/>
      <c r="DX546" s="17"/>
      <c r="DY546" s="17"/>
      <c r="DZ546" s="17"/>
      <c r="EA546" s="17"/>
      <c r="EB546" s="17"/>
      <c r="EC546" s="17"/>
      <c r="ED546" s="17"/>
      <c r="EE546" s="17"/>
      <c r="EF546" s="17"/>
      <c r="EG546" s="17"/>
      <c r="EH546" s="17"/>
      <c r="EI546" s="17"/>
      <c r="EJ546" s="17"/>
      <c r="EK546" s="17"/>
      <c r="EL546" s="17"/>
      <c r="EM546" s="17"/>
      <c r="EN546" s="17"/>
      <c r="EO546" s="17"/>
      <c r="EP546" s="17"/>
      <c r="EQ546" s="17"/>
      <c r="ER546" s="17"/>
      <c r="ES546" s="17"/>
      <c r="ET546" s="17"/>
      <c r="EU546" s="17"/>
      <c r="EV546" s="17"/>
      <c r="EW546" s="17"/>
      <c r="EX546" s="17"/>
      <c r="EY546" s="17"/>
      <c r="EZ546" s="17"/>
      <c r="FA546" s="17"/>
      <c r="FB546" s="17"/>
      <c r="FC546" s="17"/>
      <c r="FD546" s="17"/>
      <c r="FE546" s="17"/>
      <c r="FF546" s="17"/>
      <c r="FG546" s="17"/>
      <c r="FH546" s="17"/>
      <c r="FI546" s="17"/>
      <c r="FJ546" s="17"/>
      <c r="FK546" s="17"/>
      <c r="FL546" s="17"/>
      <c r="FM546" s="17"/>
      <c r="FN546" s="17"/>
      <c r="FO546" s="17"/>
      <c r="FP546" s="17"/>
      <c r="FQ546" s="17"/>
      <c r="FR546" s="17"/>
      <c r="FS546" s="17"/>
      <c r="FT546" s="17"/>
      <c r="FU546" s="17"/>
      <c r="FV546" s="17"/>
      <c r="FW546" s="17"/>
      <c r="FX546" s="17"/>
      <c r="FY546" s="17"/>
      <c r="FZ546" s="17"/>
      <c r="GA546" s="17"/>
      <c r="GB546" s="17"/>
      <c r="GC546" s="17"/>
      <c r="GD546" s="17"/>
      <c r="GE546" s="17"/>
      <c r="GF546" s="17"/>
      <c r="GG546" s="17"/>
      <c r="GH546" s="17"/>
      <c r="GI546" s="17"/>
      <c r="GJ546" s="17"/>
      <c r="GK546" s="17"/>
      <c r="GL546" s="17"/>
      <c r="GM546" s="17"/>
      <c r="GN546" s="17"/>
      <c r="GO546" s="17"/>
      <c r="GP546" s="17"/>
      <c r="GQ546" s="17"/>
      <c r="GR546" s="17"/>
      <c r="GS546" s="17"/>
      <c r="GT546" s="17"/>
      <c r="GU546" s="17"/>
      <c r="GV546" s="17"/>
      <c r="GW546" s="17"/>
      <c r="GX546" s="17"/>
      <c r="GY546" s="17"/>
      <c r="GZ546" s="17"/>
      <c r="HA546" s="17"/>
      <c r="HB546" s="17"/>
      <c r="HC546" s="17"/>
      <c r="HD546" s="17"/>
      <c r="HE546" s="17"/>
      <c r="HF546" s="17"/>
      <c r="HG546" s="17"/>
      <c r="HH546" s="17"/>
      <c r="HI546" s="17"/>
      <c r="HJ546" s="17"/>
      <c r="HK546" s="17"/>
      <c r="HL546" s="17"/>
      <c r="HM546" s="17"/>
      <c r="HN546" s="17"/>
      <c r="HO546" s="17"/>
      <c r="HP546" s="17"/>
      <c r="HQ546" s="17"/>
      <c r="HR546" s="17"/>
      <c r="HS546" s="17"/>
      <c r="HT546" s="17"/>
      <c r="HU546" s="17"/>
      <c r="HV546" s="17"/>
      <c r="HW546" s="17"/>
      <c r="HX546" s="17"/>
      <c r="HY546" s="17"/>
      <c r="HZ546" s="17"/>
      <c r="IA546" s="17"/>
      <c r="IB546" s="17"/>
      <c r="IC546" s="17"/>
      <c r="ID546" s="17"/>
      <c r="IE546" s="17"/>
      <c r="IF546" s="17"/>
      <c r="IG546" s="17"/>
    </row>
    <row r="547" spans="1:241" s="16" customFormat="1" ht="50.1" customHeight="1" x14ac:dyDescent="0.2">
      <c r="A547" s="6"/>
      <c r="B547" s="6"/>
      <c r="C547" s="6"/>
      <c r="D547" s="6"/>
      <c r="E547" s="6"/>
      <c r="F547" s="6"/>
      <c r="G547" s="9"/>
      <c r="H547" s="6"/>
      <c r="I547" s="100"/>
      <c r="J547" s="6"/>
      <c r="K547" s="100"/>
      <c r="L547" s="9"/>
      <c r="M547" s="6"/>
      <c r="N547" s="5"/>
      <c r="O547" s="5"/>
    </row>
    <row r="548" spans="1:241" s="16" customFormat="1" ht="50.1" customHeight="1" x14ac:dyDescent="0.2">
      <c r="A548" s="6"/>
      <c r="B548" s="6"/>
      <c r="C548" s="6"/>
      <c r="D548" s="6"/>
      <c r="E548" s="6"/>
      <c r="F548" s="6"/>
      <c r="G548" s="9"/>
      <c r="H548" s="6"/>
      <c r="I548" s="100"/>
      <c r="J548" s="6"/>
      <c r="K548" s="100"/>
      <c r="L548" s="9"/>
      <c r="M548" s="6"/>
      <c r="N548" s="5"/>
      <c r="O548" s="5"/>
    </row>
    <row r="549" spans="1:241" s="16" customFormat="1" ht="50.1" customHeight="1" x14ac:dyDescent="0.2">
      <c r="A549" s="6"/>
      <c r="B549" s="6"/>
      <c r="C549" s="6"/>
      <c r="D549" s="6"/>
      <c r="E549" s="6"/>
      <c r="F549" s="6"/>
      <c r="G549" s="9"/>
      <c r="H549" s="6"/>
      <c r="I549" s="100"/>
      <c r="J549" s="6"/>
      <c r="K549" s="100"/>
      <c r="L549" s="9"/>
      <c r="M549" s="6"/>
      <c r="N549" s="5"/>
      <c r="O549" s="5"/>
    </row>
    <row r="550" spans="1:241" s="16" customFormat="1" ht="50.1" customHeight="1" x14ac:dyDescent="0.2">
      <c r="A550" s="6"/>
      <c r="B550" s="6"/>
      <c r="C550" s="6"/>
      <c r="D550" s="6"/>
      <c r="E550" s="6"/>
      <c r="F550" s="6"/>
      <c r="G550" s="9"/>
      <c r="H550" s="6"/>
      <c r="I550" s="100"/>
      <c r="J550" s="6"/>
      <c r="K550" s="100"/>
      <c r="L550" s="9"/>
      <c r="M550" s="6"/>
      <c r="N550" s="5"/>
      <c r="O550" s="5"/>
    </row>
    <row r="551" spans="1:241" s="16" customFormat="1" ht="50.1" customHeight="1" x14ac:dyDescent="0.2">
      <c r="A551" s="6"/>
      <c r="B551" s="6"/>
      <c r="C551" s="6"/>
      <c r="D551" s="6"/>
      <c r="E551" s="6"/>
      <c r="F551" s="6"/>
      <c r="G551" s="9"/>
      <c r="H551" s="6"/>
      <c r="I551" s="100"/>
      <c r="J551" s="6"/>
      <c r="K551" s="100"/>
      <c r="L551" s="9"/>
      <c r="M551" s="6"/>
      <c r="N551" s="5"/>
      <c r="O551" s="5"/>
    </row>
    <row r="552" spans="1:241" s="16" customFormat="1" ht="50.1" customHeight="1" x14ac:dyDescent="0.2">
      <c r="A552" s="6"/>
      <c r="B552" s="6"/>
      <c r="C552" s="6"/>
      <c r="D552" s="6"/>
      <c r="E552" s="6"/>
      <c r="F552" s="6"/>
      <c r="G552" s="9"/>
      <c r="H552" s="6"/>
      <c r="I552" s="100"/>
      <c r="J552" s="6"/>
      <c r="K552" s="100"/>
      <c r="L552" s="9"/>
      <c r="M552" s="6"/>
      <c r="N552" s="5"/>
      <c r="O552" s="5"/>
    </row>
    <row r="553" spans="1:241" s="5" customFormat="1" ht="20.100000000000001" customHeight="1" x14ac:dyDescent="0.2">
      <c r="A553" s="6"/>
      <c r="B553" s="7"/>
      <c r="C553" s="7"/>
      <c r="D553" s="7"/>
      <c r="E553" s="7"/>
      <c r="F553" s="7"/>
      <c r="G553" s="8"/>
      <c r="H553" s="7"/>
      <c r="I553" s="100"/>
      <c r="J553" s="6"/>
      <c r="K553" s="100"/>
      <c r="L553" s="9"/>
      <c r="M553" s="6"/>
    </row>
    <row r="554" spans="1:241" s="5" customFormat="1" ht="12.75" x14ac:dyDescent="0.2">
      <c r="A554" s="6"/>
      <c r="B554" s="7"/>
      <c r="C554" s="7"/>
      <c r="D554" s="7"/>
      <c r="E554" s="7"/>
      <c r="F554" s="7"/>
      <c r="G554" s="8"/>
      <c r="H554" s="7"/>
      <c r="I554" s="100"/>
      <c r="J554" s="6"/>
      <c r="K554" s="100"/>
      <c r="L554" s="9"/>
      <c r="M554" s="6"/>
    </row>
    <row r="555" spans="1:241" s="5" customFormat="1" ht="12.75" x14ac:dyDescent="0.2">
      <c r="A555" s="6"/>
      <c r="B555" s="7"/>
      <c r="C555" s="7"/>
      <c r="D555" s="7"/>
      <c r="E555" s="7"/>
      <c r="F555" s="7"/>
      <c r="G555" s="8"/>
      <c r="H555" s="7"/>
      <c r="I555" s="100"/>
      <c r="J555" s="6"/>
      <c r="K555" s="100"/>
      <c r="L555" s="9"/>
      <c r="M555" s="6"/>
    </row>
    <row r="556" spans="1:241" s="5" customFormat="1" ht="12.75" x14ac:dyDescent="0.2">
      <c r="A556" s="6"/>
      <c r="B556" s="7"/>
      <c r="C556" s="7"/>
      <c r="D556" s="7"/>
      <c r="E556" s="7"/>
      <c r="F556" s="7"/>
      <c r="G556" s="8"/>
      <c r="H556" s="7"/>
      <c r="I556" s="100"/>
      <c r="J556" s="6"/>
      <c r="K556" s="100"/>
      <c r="L556" s="9"/>
      <c r="M556" s="6"/>
    </row>
    <row r="557" spans="1:241" s="5" customFormat="1" ht="9" customHeight="1" x14ac:dyDescent="0.2">
      <c r="A557" s="7"/>
      <c r="B557" s="7"/>
      <c r="C557" s="7"/>
      <c r="D557" s="7"/>
      <c r="E557" s="7"/>
      <c r="F557" s="7"/>
      <c r="G557" s="8"/>
      <c r="H557" s="7"/>
      <c r="I557" s="100"/>
      <c r="J557" s="6"/>
      <c r="K557" s="100"/>
      <c r="L557" s="9"/>
      <c r="M557" s="6"/>
    </row>
    <row r="558" spans="1:241" s="5" customFormat="1" ht="8.25" customHeight="1" x14ac:dyDescent="0.2">
      <c r="A558" s="7"/>
      <c r="B558" s="7"/>
      <c r="C558" s="7"/>
      <c r="D558" s="7"/>
      <c r="E558" s="7"/>
      <c r="F558" s="7"/>
      <c r="G558" s="8"/>
      <c r="H558" s="7"/>
      <c r="I558" s="100"/>
      <c r="J558" s="7"/>
      <c r="K558" s="105"/>
      <c r="L558" s="8"/>
      <c r="M558" s="7"/>
      <c r="N558" s="17"/>
      <c r="O558" s="17"/>
    </row>
    <row r="559" spans="1:241" s="5" customFormat="1" ht="12.75" customHeight="1" x14ac:dyDescent="0.2">
      <c r="A559" s="7"/>
      <c r="B559" s="7"/>
      <c r="C559" s="7"/>
      <c r="D559" s="7"/>
      <c r="E559" s="7"/>
      <c r="F559" s="7"/>
      <c r="G559" s="8"/>
      <c r="H559" s="7"/>
      <c r="I559" s="100"/>
      <c r="J559" s="7"/>
      <c r="K559" s="105"/>
      <c r="L559" s="8"/>
      <c r="M559" s="7"/>
      <c r="N559" s="17"/>
      <c r="O559" s="17"/>
    </row>
    <row r="560" spans="1:241" s="5" customFormat="1" ht="8.25" customHeight="1" x14ac:dyDescent="0.2">
      <c r="A560" s="7"/>
      <c r="B560" s="7"/>
      <c r="C560" s="7"/>
      <c r="D560" s="7"/>
      <c r="E560" s="7"/>
      <c r="F560" s="7"/>
      <c r="G560" s="8"/>
      <c r="H560" s="7"/>
      <c r="I560" s="100"/>
      <c r="J560" s="7"/>
      <c r="K560" s="105"/>
      <c r="L560" s="8"/>
      <c r="M560" s="7"/>
      <c r="N560" s="17"/>
      <c r="O560" s="17"/>
    </row>
    <row r="561" spans="1:241" s="5" customFormat="1" ht="8.25" customHeight="1" x14ac:dyDescent="0.2">
      <c r="A561" s="2"/>
      <c r="B561" s="1"/>
      <c r="C561" s="1"/>
      <c r="D561" s="1"/>
      <c r="E561" s="1"/>
      <c r="F561" s="1"/>
      <c r="G561" s="3"/>
      <c r="H561" s="1"/>
      <c r="I561" s="101"/>
      <c r="J561" s="2"/>
      <c r="K561" s="106"/>
      <c r="L561" s="33"/>
      <c r="M561" s="2"/>
      <c r="N561" s="16"/>
      <c r="O561" s="16"/>
    </row>
    <row r="562" spans="1:241" s="5" customFormat="1" ht="9" customHeight="1" x14ac:dyDescent="0.2">
      <c r="A562" s="2"/>
      <c r="B562" s="1"/>
      <c r="C562" s="1"/>
      <c r="D562" s="1"/>
      <c r="E562" s="1"/>
      <c r="F562" s="1"/>
      <c r="G562" s="3"/>
      <c r="H562" s="1"/>
      <c r="I562" s="101"/>
      <c r="J562" s="2"/>
      <c r="K562" s="106"/>
      <c r="L562" s="33"/>
      <c r="M562" s="2"/>
      <c r="N562" s="16"/>
      <c r="O562" s="16"/>
    </row>
    <row r="563" spans="1:241" s="5" customFormat="1" ht="8.25" customHeight="1" x14ac:dyDescent="0.2">
      <c r="A563" s="2"/>
      <c r="B563" s="1"/>
      <c r="C563" s="1"/>
      <c r="D563" s="1"/>
      <c r="E563" s="1"/>
      <c r="F563" s="1"/>
      <c r="G563" s="3"/>
      <c r="H563" s="1"/>
      <c r="I563" s="101"/>
      <c r="J563" s="2"/>
      <c r="K563" s="106"/>
      <c r="L563" s="33"/>
      <c r="M563" s="2"/>
      <c r="N563" s="16"/>
      <c r="O563" s="16"/>
    </row>
    <row r="564" spans="1:241" s="5" customFormat="1" ht="8.25" customHeight="1" x14ac:dyDescent="0.2">
      <c r="A564" s="2"/>
      <c r="B564" s="1"/>
      <c r="C564" s="1"/>
      <c r="D564" s="1"/>
      <c r="E564" s="1"/>
      <c r="F564" s="1"/>
      <c r="G564" s="3"/>
      <c r="H564" s="1"/>
      <c r="I564" s="101"/>
      <c r="J564" s="2"/>
      <c r="K564" s="106"/>
      <c r="L564" s="33"/>
      <c r="M564" s="2"/>
      <c r="N564" s="16"/>
      <c r="O564" s="16"/>
    </row>
    <row r="565" spans="1:241" s="5" customFormat="1" ht="8.25" customHeight="1" x14ac:dyDescent="0.2">
      <c r="A565" s="2"/>
      <c r="B565" s="1"/>
      <c r="C565" s="1"/>
      <c r="D565" s="1"/>
      <c r="E565" s="1"/>
      <c r="F565" s="1"/>
      <c r="G565" s="3"/>
      <c r="H565" s="1"/>
      <c r="I565" s="101"/>
      <c r="J565" s="2"/>
      <c r="K565" s="106"/>
      <c r="L565" s="33"/>
      <c r="M565" s="2"/>
      <c r="N565" s="16"/>
      <c r="O565" s="16"/>
    </row>
    <row r="566" spans="1:241" s="5" customFormat="1" ht="8.25" customHeight="1" x14ac:dyDescent="0.2">
      <c r="A566" s="2"/>
      <c r="B566" s="1"/>
      <c r="C566" s="1"/>
      <c r="D566" s="1"/>
      <c r="E566" s="1"/>
      <c r="F566" s="1"/>
      <c r="G566" s="3"/>
      <c r="H566" s="1"/>
      <c r="I566" s="101"/>
      <c r="J566" s="2"/>
      <c r="K566" s="106"/>
      <c r="L566" s="33"/>
      <c r="M566" s="2"/>
      <c r="N566" s="16"/>
      <c r="O566" s="16"/>
    </row>
    <row r="567" spans="1:241" s="5" customFormat="1" x14ac:dyDescent="0.15">
      <c r="A567" s="6"/>
      <c r="B567" s="6"/>
      <c r="C567" s="6"/>
      <c r="D567" s="6"/>
      <c r="E567" s="6"/>
      <c r="F567" s="6"/>
      <c r="G567" s="9"/>
      <c r="H567" s="6"/>
      <c r="I567" s="100"/>
      <c r="J567" s="6"/>
      <c r="K567" s="100"/>
      <c r="L567" s="9"/>
      <c r="M567" s="6"/>
    </row>
    <row r="568" spans="1:241" s="5" customFormat="1" x14ac:dyDescent="0.15">
      <c r="I568" s="99"/>
      <c r="K568" s="99"/>
      <c r="L568" s="110"/>
    </row>
    <row r="569" spans="1:241" s="5" customFormat="1" x14ac:dyDescent="0.15">
      <c r="I569" s="99"/>
      <c r="K569" s="99"/>
      <c r="L569" s="110"/>
    </row>
    <row r="570" spans="1:241" s="5" customFormat="1" x14ac:dyDescent="0.15">
      <c r="A570" s="6"/>
      <c r="B570" s="6"/>
      <c r="C570" s="6"/>
      <c r="D570" s="6"/>
      <c r="E570" s="6"/>
      <c r="F570" s="6"/>
      <c r="G570" s="9"/>
      <c r="H570" s="6"/>
      <c r="I570" s="100"/>
      <c r="J570" s="6"/>
      <c r="K570" s="100"/>
      <c r="L570" s="9"/>
      <c r="M570" s="6"/>
    </row>
    <row r="571" spans="1:241" s="5" customFormat="1" x14ac:dyDescent="0.15">
      <c r="A571" s="6"/>
      <c r="B571" s="6"/>
      <c r="C571" s="6"/>
      <c r="D571" s="6"/>
      <c r="E571" s="6"/>
      <c r="F571" s="6"/>
      <c r="G571" s="9"/>
      <c r="H571" s="6"/>
      <c r="I571" s="100"/>
      <c r="J571" s="6"/>
      <c r="K571" s="100"/>
      <c r="L571" s="9"/>
      <c r="M571" s="6"/>
    </row>
    <row r="572" spans="1:241" s="5" customFormat="1" x14ac:dyDescent="0.15">
      <c r="A572" s="6"/>
      <c r="B572" s="6"/>
      <c r="C572" s="6"/>
      <c r="D572" s="6"/>
      <c r="E572" s="6"/>
      <c r="F572" s="6"/>
      <c r="G572" s="9"/>
      <c r="H572" s="6"/>
      <c r="I572" s="100"/>
      <c r="J572" s="6"/>
      <c r="K572" s="100"/>
      <c r="L572" s="9"/>
      <c r="M572" s="6"/>
    </row>
    <row r="573" spans="1:241" s="5" customFormat="1" ht="12.75" x14ac:dyDescent="0.2">
      <c r="A573" s="6"/>
      <c r="B573" s="6"/>
      <c r="C573" s="6"/>
      <c r="D573" s="6"/>
      <c r="E573" s="6"/>
      <c r="F573" s="6"/>
      <c r="G573" s="9"/>
      <c r="H573" s="6"/>
      <c r="I573" s="100"/>
      <c r="J573" s="6"/>
      <c r="K573" s="100"/>
      <c r="L573" s="9"/>
      <c r="M573" s="6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  <c r="AO573" s="17"/>
      <c r="AP573" s="17"/>
      <c r="AQ573" s="17"/>
      <c r="AR573" s="17"/>
      <c r="AS573" s="17"/>
      <c r="AT573" s="17"/>
      <c r="AU573" s="17"/>
      <c r="AV573" s="17"/>
      <c r="AW573" s="17"/>
      <c r="AX573" s="17"/>
      <c r="AY573" s="17"/>
      <c r="AZ573" s="17"/>
      <c r="BA573" s="17"/>
      <c r="BB573" s="17"/>
      <c r="BC573" s="17"/>
      <c r="BD573" s="17"/>
      <c r="BE573" s="17"/>
      <c r="BF573" s="17"/>
      <c r="BG573" s="17"/>
      <c r="BH573" s="17"/>
      <c r="BI573" s="17"/>
      <c r="BJ573" s="17"/>
      <c r="BK573" s="17"/>
      <c r="BL573" s="17"/>
      <c r="BM573" s="17"/>
      <c r="BN573" s="17"/>
      <c r="BO573" s="17"/>
      <c r="BP573" s="17"/>
      <c r="BQ573" s="17"/>
      <c r="BR573" s="17"/>
      <c r="BS573" s="17"/>
      <c r="BT573" s="17"/>
      <c r="BU573" s="17"/>
      <c r="BV573" s="17"/>
      <c r="BW573" s="17"/>
      <c r="BX573" s="17"/>
      <c r="BY573" s="17"/>
      <c r="BZ573" s="17"/>
      <c r="CA573" s="17"/>
      <c r="CB573" s="17"/>
      <c r="CC573" s="17"/>
      <c r="CD573" s="17"/>
      <c r="CE573" s="17"/>
      <c r="CF573" s="17"/>
      <c r="CG573" s="17"/>
      <c r="CH573" s="17"/>
      <c r="CI573" s="17"/>
      <c r="CJ573" s="17"/>
      <c r="CK573" s="17"/>
      <c r="CL573" s="17"/>
      <c r="CM573" s="17"/>
      <c r="CN573" s="17"/>
      <c r="CO573" s="17"/>
      <c r="CP573" s="17"/>
      <c r="CQ573" s="17"/>
      <c r="CR573" s="17"/>
      <c r="CS573" s="17"/>
      <c r="CT573" s="17"/>
      <c r="CU573" s="17"/>
      <c r="CV573" s="17"/>
      <c r="CW573" s="17"/>
      <c r="CX573" s="17"/>
      <c r="CY573" s="17"/>
      <c r="CZ573" s="17"/>
      <c r="DA573" s="17"/>
      <c r="DB573" s="17"/>
      <c r="DC573" s="17"/>
      <c r="DD573" s="17"/>
      <c r="DE573" s="17"/>
      <c r="DF573" s="17"/>
      <c r="DG573" s="17"/>
      <c r="DH573" s="17"/>
      <c r="DI573" s="17"/>
      <c r="DJ573" s="17"/>
      <c r="DK573" s="17"/>
      <c r="DL573" s="17"/>
      <c r="DM573" s="17"/>
      <c r="DN573" s="17"/>
      <c r="DO573" s="17"/>
      <c r="DP573" s="17"/>
      <c r="DQ573" s="17"/>
      <c r="DR573" s="17"/>
      <c r="DS573" s="17"/>
      <c r="DT573" s="17"/>
      <c r="DU573" s="17"/>
      <c r="DV573" s="17"/>
      <c r="DW573" s="17"/>
      <c r="DX573" s="17"/>
      <c r="DY573" s="17"/>
      <c r="DZ573" s="17"/>
      <c r="EA573" s="17"/>
      <c r="EB573" s="17"/>
      <c r="EC573" s="17"/>
      <c r="ED573" s="17"/>
      <c r="EE573" s="17"/>
      <c r="EF573" s="17"/>
      <c r="EG573" s="17"/>
      <c r="EH573" s="17"/>
      <c r="EI573" s="17"/>
      <c r="EJ573" s="17"/>
      <c r="EK573" s="17"/>
      <c r="EL573" s="17"/>
      <c r="EM573" s="17"/>
      <c r="EN573" s="17"/>
      <c r="EO573" s="17"/>
      <c r="EP573" s="17"/>
      <c r="EQ573" s="17"/>
      <c r="ER573" s="17"/>
      <c r="ES573" s="17"/>
      <c r="ET573" s="17"/>
      <c r="EU573" s="17"/>
      <c r="EV573" s="17"/>
      <c r="EW573" s="17"/>
      <c r="EX573" s="17"/>
      <c r="EY573" s="17"/>
      <c r="EZ573" s="17"/>
      <c r="FA573" s="17"/>
      <c r="FB573" s="17"/>
      <c r="FC573" s="17"/>
      <c r="FD573" s="17"/>
      <c r="FE573" s="17"/>
      <c r="FF573" s="17"/>
      <c r="FG573" s="17"/>
      <c r="FH573" s="17"/>
      <c r="FI573" s="17"/>
      <c r="FJ573" s="17"/>
      <c r="FK573" s="17"/>
      <c r="FL573" s="17"/>
      <c r="FM573" s="17"/>
      <c r="FN573" s="17"/>
      <c r="FO573" s="17"/>
      <c r="FP573" s="17"/>
      <c r="FQ573" s="17"/>
      <c r="FR573" s="17"/>
      <c r="FS573" s="17"/>
      <c r="FT573" s="17"/>
      <c r="FU573" s="17"/>
      <c r="FV573" s="17"/>
      <c r="FW573" s="17"/>
      <c r="FX573" s="17"/>
      <c r="FY573" s="17"/>
      <c r="FZ573" s="17"/>
      <c r="GA573" s="17"/>
      <c r="GB573" s="17"/>
      <c r="GC573" s="17"/>
      <c r="GD573" s="17"/>
      <c r="GE573" s="17"/>
      <c r="GF573" s="17"/>
      <c r="GG573" s="17"/>
      <c r="GH573" s="17"/>
      <c r="GI573" s="17"/>
      <c r="GJ573" s="17"/>
      <c r="GK573" s="17"/>
      <c r="GL573" s="17"/>
      <c r="GM573" s="17"/>
      <c r="GN573" s="17"/>
      <c r="GO573" s="17"/>
      <c r="GP573" s="17"/>
      <c r="GQ573" s="17"/>
      <c r="GR573" s="17"/>
      <c r="GS573" s="17"/>
      <c r="GT573" s="17"/>
      <c r="GU573" s="17"/>
      <c r="GV573" s="17"/>
      <c r="GW573" s="17"/>
      <c r="GX573" s="17"/>
      <c r="GY573" s="17"/>
      <c r="GZ573" s="17"/>
      <c r="HA573" s="17"/>
      <c r="HB573" s="17"/>
      <c r="HC573" s="17"/>
      <c r="HD573" s="17"/>
      <c r="HE573" s="17"/>
      <c r="HF573" s="17"/>
      <c r="HG573" s="17"/>
      <c r="HH573" s="17"/>
      <c r="HI573" s="17"/>
      <c r="HJ573" s="17"/>
      <c r="HK573" s="17"/>
      <c r="HL573" s="17"/>
      <c r="HM573" s="17"/>
      <c r="HN573" s="17"/>
      <c r="HO573" s="17"/>
      <c r="HP573" s="17"/>
      <c r="HQ573" s="17"/>
      <c r="HR573" s="17"/>
      <c r="HS573" s="17"/>
      <c r="HT573" s="17"/>
      <c r="HU573" s="17"/>
      <c r="HV573" s="17"/>
      <c r="HW573" s="17"/>
      <c r="HX573" s="17"/>
      <c r="HY573" s="17"/>
      <c r="HZ573" s="17"/>
      <c r="IA573" s="17"/>
      <c r="IB573" s="17"/>
      <c r="IC573" s="17"/>
      <c r="ID573" s="17"/>
      <c r="IE573" s="17"/>
      <c r="IF573" s="17"/>
      <c r="IG573" s="17"/>
    </row>
    <row r="574" spans="1:241" s="5" customFormat="1" ht="12.75" x14ac:dyDescent="0.2">
      <c r="A574" s="6"/>
      <c r="B574" s="6"/>
      <c r="C574" s="6"/>
      <c r="D574" s="6"/>
      <c r="E574" s="6"/>
      <c r="F574" s="6"/>
      <c r="G574" s="9"/>
      <c r="H574" s="6"/>
      <c r="I574" s="100"/>
      <c r="J574" s="6"/>
      <c r="K574" s="100"/>
      <c r="L574" s="9"/>
      <c r="M574" s="6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  <c r="AK574" s="17"/>
      <c r="AL574" s="17"/>
      <c r="AM574" s="17"/>
      <c r="AN574" s="17"/>
      <c r="AO574" s="17"/>
      <c r="AP574" s="17"/>
      <c r="AQ574" s="17"/>
      <c r="AR574" s="17"/>
      <c r="AS574" s="17"/>
      <c r="AT574" s="17"/>
      <c r="AU574" s="17"/>
      <c r="AV574" s="17"/>
      <c r="AW574" s="17"/>
      <c r="AX574" s="17"/>
      <c r="AY574" s="17"/>
      <c r="AZ574" s="17"/>
      <c r="BA574" s="17"/>
      <c r="BB574" s="17"/>
      <c r="BC574" s="17"/>
      <c r="BD574" s="17"/>
      <c r="BE574" s="17"/>
      <c r="BF574" s="17"/>
      <c r="BG574" s="17"/>
      <c r="BH574" s="17"/>
      <c r="BI574" s="17"/>
      <c r="BJ574" s="17"/>
      <c r="BK574" s="17"/>
      <c r="BL574" s="17"/>
      <c r="BM574" s="17"/>
      <c r="BN574" s="17"/>
      <c r="BO574" s="17"/>
      <c r="BP574" s="17"/>
      <c r="BQ574" s="17"/>
      <c r="BR574" s="17"/>
      <c r="BS574" s="17"/>
      <c r="BT574" s="17"/>
      <c r="BU574" s="17"/>
      <c r="BV574" s="17"/>
      <c r="BW574" s="17"/>
      <c r="BX574" s="17"/>
      <c r="BY574" s="17"/>
      <c r="BZ574" s="17"/>
      <c r="CA574" s="17"/>
      <c r="CB574" s="17"/>
      <c r="CC574" s="17"/>
      <c r="CD574" s="17"/>
      <c r="CE574" s="17"/>
      <c r="CF574" s="17"/>
      <c r="CG574" s="17"/>
      <c r="CH574" s="17"/>
      <c r="CI574" s="17"/>
      <c r="CJ574" s="17"/>
      <c r="CK574" s="17"/>
      <c r="CL574" s="17"/>
      <c r="CM574" s="17"/>
      <c r="CN574" s="17"/>
      <c r="CO574" s="17"/>
      <c r="CP574" s="17"/>
      <c r="CQ574" s="17"/>
      <c r="CR574" s="17"/>
      <c r="CS574" s="17"/>
      <c r="CT574" s="17"/>
      <c r="CU574" s="17"/>
      <c r="CV574" s="17"/>
      <c r="CW574" s="17"/>
      <c r="CX574" s="17"/>
      <c r="CY574" s="17"/>
      <c r="CZ574" s="17"/>
      <c r="DA574" s="17"/>
      <c r="DB574" s="17"/>
      <c r="DC574" s="17"/>
      <c r="DD574" s="17"/>
      <c r="DE574" s="17"/>
      <c r="DF574" s="17"/>
      <c r="DG574" s="17"/>
      <c r="DH574" s="17"/>
      <c r="DI574" s="17"/>
      <c r="DJ574" s="17"/>
      <c r="DK574" s="17"/>
      <c r="DL574" s="17"/>
      <c r="DM574" s="17"/>
      <c r="DN574" s="17"/>
      <c r="DO574" s="17"/>
      <c r="DP574" s="17"/>
      <c r="DQ574" s="17"/>
      <c r="DR574" s="17"/>
      <c r="DS574" s="17"/>
      <c r="DT574" s="17"/>
      <c r="DU574" s="17"/>
      <c r="DV574" s="17"/>
      <c r="DW574" s="17"/>
      <c r="DX574" s="17"/>
      <c r="DY574" s="17"/>
      <c r="DZ574" s="17"/>
      <c r="EA574" s="17"/>
      <c r="EB574" s="17"/>
      <c r="EC574" s="17"/>
      <c r="ED574" s="17"/>
      <c r="EE574" s="17"/>
      <c r="EF574" s="17"/>
      <c r="EG574" s="17"/>
      <c r="EH574" s="17"/>
      <c r="EI574" s="17"/>
      <c r="EJ574" s="17"/>
      <c r="EK574" s="17"/>
      <c r="EL574" s="17"/>
      <c r="EM574" s="17"/>
      <c r="EN574" s="17"/>
      <c r="EO574" s="17"/>
      <c r="EP574" s="17"/>
      <c r="EQ574" s="17"/>
      <c r="ER574" s="17"/>
      <c r="ES574" s="17"/>
      <c r="ET574" s="17"/>
      <c r="EU574" s="17"/>
      <c r="EV574" s="17"/>
      <c r="EW574" s="17"/>
      <c r="EX574" s="17"/>
      <c r="EY574" s="17"/>
      <c r="EZ574" s="17"/>
      <c r="FA574" s="17"/>
      <c r="FB574" s="17"/>
      <c r="FC574" s="17"/>
      <c r="FD574" s="17"/>
      <c r="FE574" s="17"/>
      <c r="FF574" s="17"/>
      <c r="FG574" s="17"/>
      <c r="FH574" s="17"/>
      <c r="FI574" s="17"/>
      <c r="FJ574" s="17"/>
      <c r="FK574" s="17"/>
      <c r="FL574" s="17"/>
      <c r="FM574" s="17"/>
      <c r="FN574" s="17"/>
      <c r="FO574" s="17"/>
      <c r="FP574" s="17"/>
      <c r="FQ574" s="17"/>
      <c r="FR574" s="17"/>
      <c r="FS574" s="17"/>
      <c r="FT574" s="17"/>
      <c r="FU574" s="17"/>
      <c r="FV574" s="17"/>
      <c r="FW574" s="17"/>
      <c r="FX574" s="17"/>
      <c r="FY574" s="17"/>
      <c r="FZ574" s="17"/>
      <c r="GA574" s="17"/>
      <c r="GB574" s="17"/>
      <c r="GC574" s="17"/>
      <c r="GD574" s="17"/>
      <c r="GE574" s="17"/>
      <c r="GF574" s="17"/>
      <c r="GG574" s="17"/>
      <c r="GH574" s="17"/>
      <c r="GI574" s="17"/>
      <c r="GJ574" s="17"/>
      <c r="GK574" s="17"/>
      <c r="GL574" s="17"/>
      <c r="GM574" s="17"/>
      <c r="GN574" s="17"/>
      <c r="GO574" s="17"/>
      <c r="GP574" s="17"/>
      <c r="GQ574" s="17"/>
      <c r="GR574" s="17"/>
      <c r="GS574" s="17"/>
      <c r="GT574" s="17"/>
      <c r="GU574" s="17"/>
      <c r="GV574" s="17"/>
      <c r="GW574" s="17"/>
      <c r="GX574" s="17"/>
      <c r="GY574" s="17"/>
      <c r="GZ574" s="17"/>
      <c r="HA574" s="17"/>
      <c r="HB574" s="17"/>
      <c r="HC574" s="17"/>
      <c r="HD574" s="17"/>
      <c r="HE574" s="17"/>
      <c r="HF574" s="17"/>
      <c r="HG574" s="17"/>
      <c r="HH574" s="17"/>
      <c r="HI574" s="17"/>
      <c r="HJ574" s="17"/>
      <c r="HK574" s="17"/>
      <c r="HL574" s="17"/>
      <c r="HM574" s="17"/>
      <c r="HN574" s="17"/>
      <c r="HO574" s="17"/>
      <c r="HP574" s="17"/>
      <c r="HQ574" s="17"/>
      <c r="HR574" s="17"/>
      <c r="HS574" s="17"/>
      <c r="HT574" s="17"/>
      <c r="HU574" s="17"/>
      <c r="HV574" s="17"/>
      <c r="HW574" s="17"/>
      <c r="HX574" s="17"/>
      <c r="HY574" s="17"/>
      <c r="HZ574" s="17"/>
      <c r="IA574" s="17"/>
      <c r="IB574" s="17"/>
      <c r="IC574" s="17"/>
      <c r="ID574" s="17"/>
      <c r="IE574" s="17"/>
      <c r="IF574" s="17"/>
      <c r="IG574" s="17"/>
    </row>
    <row r="575" spans="1:241" s="5" customFormat="1" ht="12.75" x14ac:dyDescent="0.2">
      <c r="A575" s="6"/>
      <c r="B575" s="6"/>
      <c r="C575" s="6"/>
      <c r="D575" s="6"/>
      <c r="E575" s="6"/>
      <c r="F575" s="6"/>
      <c r="G575" s="9"/>
      <c r="H575" s="6"/>
      <c r="I575" s="100"/>
      <c r="J575" s="6"/>
      <c r="K575" s="100"/>
      <c r="L575" s="9"/>
      <c r="M575" s="6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  <c r="AN575" s="17"/>
      <c r="AO575" s="17"/>
      <c r="AP575" s="17"/>
      <c r="AQ575" s="17"/>
      <c r="AR575" s="17"/>
      <c r="AS575" s="17"/>
      <c r="AT575" s="17"/>
      <c r="AU575" s="17"/>
      <c r="AV575" s="17"/>
      <c r="AW575" s="17"/>
      <c r="AX575" s="17"/>
      <c r="AY575" s="17"/>
      <c r="AZ575" s="17"/>
      <c r="BA575" s="17"/>
      <c r="BB575" s="17"/>
      <c r="BC575" s="17"/>
      <c r="BD575" s="17"/>
      <c r="BE575" s="17"/>
      <c r="BF575" s="17"/>
      <c r="BG575" s="17"/>
      <c r="BH575" s="17"/>
      <c r="BI575" s="17"/>
      <c r="BJ575" s="17"/>
      <c r="BK575" s="17"/>
      <c r="BL575" s="17"/>
      <c r="BM575" s="17"/>
      <c r="BN575" s="17"/>
      <c r="BO575" s="17"/>
      <c r="BP575" s="17"/>
      <c r="BQ575" s="17"/>
      <c r="BR575" s="17"/>
      <c r="BS575" s="17"/>
      <c r="BT575" s="17"/>
      <c r="BU575" s="17"/>
      <c r="BV575" s="17"/>
      <c r="BW575" s="17"/>
      <c r="BX575" s="17"/>
      <c r="BY575" s="17"/>
      <c r="BZ575" s="17"/>
      <c r="CA575" s="17"/>
      <c r="CB575" s="17"/>
      <c r="CC575" s="17"/>
      <c r="CD575" s="17"/>
      <c r="CE575" s="17"/>
      <c r="CF575" s="17"/>
      <c r="CG575" s="17"/>
      <c r="CH575" s="17"/>
      <c r="CI575" s="17"/>
      <c r="CJ575" s="17"/>
      <c r="CK575" s="17"/>
      <c r="CL575" s="17"/>
      <c r="CM575" s="17"/>
      <c r="CN575" s="17"/>
      <c r="CO575" s="17"/>
      <c r="CP575" s="17"/>
      <c r="CQ575" s="17"/>
      <c r="CR575" s="17"/>
      <c r="CS575" s="17"/>
      <c r="CT575" s="17"/>
      <c r="CU575" s="17"/>
      <c r="CV575" s="17"/>
      <c r="CW575" s="17"/>
      <c r="CX575" s="17"/>
      <c r="CY575" s="17"/>
      <c r="CZ575" s="17"/>
      <c r="DA575" s="17"/>
      <c r="DB575" s="17"/>
      <c r="DC575" s="17"/>
      <c r="DD575" s="17"/>
      <c r="DE575" s="17"/>
      <c r="DF575" s="17"/>
      <c r="DG575" s="17"/>
      <c r="DH575" s="17"/>
      <c r="DI575" s="17"/>
      <c r="DJ575" s="17"/>
      <c r="DK575" s="17"/>
      <c r="DL575" s="17"/>
      <c r="DM575" s="17"/>
      <c r="DN575" s="17"/>
      <c r="DO575" s="17"/>
      <c r="DP575" s="17"/>
      <c r="DQ575" s="17"/>
      <c r="DR575" s="17"/>
      <c r="DS575" s="17"/>
      <c r="DT575" s="17"/>
      <c r="DU575" s="17"/>
      <c r="DV575" s="17"/>
      <c r="DW575" s="17"/>
      <c r="DX575" s="17"/>
      <c r="DY575" s="17"/>
      <c r="DZ575" s="17"/>
      <c r="EA575" s="17"/>
      <c r="EB575" s="17"/>
      <c r="EC575" s="17"/>
      <c r="ED575" s="17"/>
      <c r="EE575" s="17"/>
      <c r="EF575" s="17"/>
      <c r="EG575" s="17"/>
      <c r="EH575" s="17"/>
      <c r="EI575" s="17"/>
      <c r="EJ575" s="17"/>
      <c r="EK575" s="17"/>
      <c r="EL575" s="17"/>
      <c r="EM575" s="17"/>
      <c r="EN575" s="17"/>
      <c r="EO575" s="17"/>
      <c r="EP575" s="17"/>
      <c r="EQ575" s="17"/>
      <c r="ER575" s="17"/>
      <c r="ES575" s="17"/>
      <c r="ET575" s="17"/>
      <c r="EU575" s="17"/>
      <c r="EV575" s="17"/>
      <c r="EW575" s="17"/>
      <c r="EX575" s="17"/>
      <c r="EY575" s="17"/>
      <c r="EZ575" s="17"/>
      <c r="FA575" s="17"/>
      <c r="FB575" s="17"/>
      <c r="FC575" s="17"/>
      <c r="FD575" s="17"/>
      <c r="FE575" s="17"/>
      <c r="FF575" s="17"/>
      <c r="FG575" s="17"/>
      <c r="FH575" s="17"/>
      <c r="FI575" s="17"/>
      <c r="FJ575" s="17"/>
      <c r="FK575" s="17"/>
      <c r="FL575" s="17"/>
      <c r="FM575" s="17"/>
      <c r="FN575" s="17"/>
      <c r="FO575" s="17"/>
      <c r="FP575" s="17"/>
      <c r="FQ575" s="17"/>
      <c r="FR575" s="17"/>
      <c r="FS575" s="17"/>
      <c r="FT575" s="17"/>
      <c r="FU575" s="17"/>
      <c r="FV575" s="17"/>
      <c r="FW575" s="17"/>
      <c r="FX575" s="17"/>
      <c r="FY575" s="17"/>
      <c r="FZ575" s="17"/>
      <c r="GA575" s="17"/>
      <c r="GB575" s="17"/>
      <c r="GC575" s="17"/>
      <c r="GD575" s="17"/>
      <c r="GE575" s="17"/>
      <c r="GF575" s="17"/>
      <c r="GG575" s="17"/>
      <c r="GH575" s="17"/>
      <c r="GI575" s="17"/>
      <c r="GJ575" s="17"/>
      <c r="GK575" s="17"/>
      <c r="GL575" s="17"/>
      <c r="GM575" s="17"/>
      <c r="GN575" s="17"/>
      <c r="GO575" s="17"/>
      <c r="GP575" s="17"/>
      <c r="GQ575" s="17"/>
      <c r="GR575" s="17"/>
      <c r="GS575" s="17"/>
      <c r="GT575" s="17"/>
      <c r="GU575" s="17"/>
      <c r="GV575" s="17"/>
      <c r="GW575" s="17"/>
      <c r="GX575" s="17"/>
      <c r="GY575" s="17"/>
      <c r="GZ575" s="17"/>
      <c r="HA575" s="17"/>
      <c r="HB575" s="17"/>
      <c r="HC575" s="17"/>
      <c r="HD575" s="17"/>
      <c r="HE575" s="17"/>
      <c r="HF575" s="17"/>
      <c r="HG575" s="17"/>
      <c r="HH575" s="17"/>
      <c r="HI575" s="17"/>
      <c r="HJ575" s="17"/>
      <c r="HK575" s="17"/>
      <c r="HL575" s="17"/>
      <c r="HM575" s="17"/>
      <c r="HN575" s="17"/>
      <c r="HO575" s="17"/>
      <c r="HP575" s="17"/>
      <c r="HQ575" s="17"/>
      <c r="HR575" s="17"/>
      <c r="HS575" s="17"/>
      <c r="HT575" s="17"/>
      <c r="HU575" s="17"/>
      <c r="HV575" s="17"/>
      <c r="HW575" s="17"/>
      <c r="HX575" s="17"/>
      <c r="HY575" s="17"/>
      <c r="HZ575" s="17"/>
      <c r="IA575" s="17"/>
      <c r="IB575" s="17"/>
      <c r="IC575" s="17"/>
      <c r="ID575" s="17"/>
      <c r="IE575" s="17"/>
      <c r="IF575" s="17"/>
      <c r="IG575" s="17"/>
    </row>
    <row r="576" spans="1:241" s="16" customFormat="1" ht="50.1" customHeight="1" x14ac:dyDescent="0.2">
      <c r="A576" s="6"/>
      <c r="B576" s="6"/>
      <c r="C576" s="6"/>
      <c r="D576" s="6"/>
      <c r="E576" s="6"/>
      <c r="F576" s="6"/>
      <c r="G576" s="9"/>
      <c r="H576" s="6"/>
      <c r="I576" s="100"/>
      <c r="J576" s="6"/>
      <c r="K576" s="100"/>
      <c r="L576" s="9"/>
      <c r="M576" s="6"/>
      <c r="N576" s="5"/>
      <c r="O576" s="5"/>
    </row>
    <row r="577" spans="1:15" s="16" customFormat="1" ht="50.1" customHeight="1" x14ac:dyDescent="0.2">
      <c r="A577" s="6"/>
      <c r="B577" s="6"/>
      <c r="C577" s="6"/>
      <c r="D577" s="6"/>
      <c r="E577" s="6"/>
      <c r="F577" s="6"/>
      <c r="G577" s="9"/>
      <c r="H577" s="6"/>
      <c r="I577" s="100"/>
      <c r="J577" s="6"/>
      <c r="K577" s="100"/>
      <c r="L577" s="9"/>
      <c r="M577" s="6"/>
      <c r="N577" s="5"/>
      <c r="O577" s="5"/>
    </row>
    <row r="578" spans="1:15" s="16" customFormat="1" ht="50.1" customHeight="1" x14ac:dyDescent="0.2">
      <c r="A578" s="6"/>
      <c r="B578" s="6"/>
      <c r="C578" s="6"/>
      <c r="D578" s="6"/>
      <c r="E578" s="6"/>
      <c r="F578" s="6"/>
      <c r="G578" s="9"/>
      <c r="H578" s="6"/>
      <c r="I578" s="100"/>
      <c r="J578" s="6"/>
      <c r="K578" s="100"/>
      <c r="L578" s="9"/>
      <c r="M578" s="6"/>
      <c r="N578" s="5"/>
      <c r="O578" s="5"/>
    </row>
    <row r="579" spans="1:15" s="16" customFormat="1" ht="50.1" customHeight="1" x14ac:dyDescent="0.2">
      <c r="A579" s="6"/>
      <c r="B579" s="6"/>
      <c r="C579" s="6"/>
      <c r="D579" s="6"/>
      <c r="E579" s="6"/>
      <c r="F579" s="6"/>
      <c r="G579" s="9"/>
      <c r="H579" s="6"/>
      <c r="I579" s="100"/>
      <c r="J579" s="6"/>
      <c r="K579" s="100"/>
      <c r="L579" s="9"/>
      <c r="M579" s="6"/>
      <c r="N579" s="5"/>
      <c r="O579" s="5"/>
    </row>
    <row r="580" spans="1:15" s="16" customFormat="1" ht="50.1" customHeight="1" x14ac:dyDescent="0.2">
      <c r="A580" s="6"/>
      <c r="B580" s="6"/>
      <c r="C580" s="6"/>
      <c r="D580" s="6"/>
      <c r="E580" s="6"/>
      <c r="F580" s="6"/>
      <c r="G580" s="9"/>
      <c r="H580" s="6"/>
      <c r="I580" s="100"/>
      <c r="J580" s="6"/>
      <c r="K580" s="100"/>
      <c r="L580" s="9"/>
      <c r="M580" s="6"/>
      <c r="N580" s="5"/>
      <c r="O580" s="5"/>
    </row>
    <row r="581" spans="1:15" s="16" customFormat="1" ht="50.1" customHeight="1" x14ac:dyDescent="0.2">
      <c r="A581" s="6"/>
      <c r="B581" s="6"/>
      <c r="C581" s="6"/>
      <c r="D581" s="6"/>
      <c r="E581" s="6"/>
      <c r="F581" s="6"/>
      <c r="G581" s="9"/>
      <c r="H581" s="6"/>
      <c r="I581" s="100"/>
      <c r="J581" s="6"/>
      <c r="K581" s="100"/>
      <c r="L581" s="9"/>
      <c r="M581" s="6"/>
      <c r="N581" s="5"/>
      <c r="O581" s="5"/>
    </row>
    <row r="582" spans="1:15" s="5" customFormat="1" ht="20.100000000000001" customHeight="1" x14ac:dyDescent="0.2">
      <c r="A582" s="6"/>
      <c r="B582" s="7"/>
      <c r="C582" s="7"/>
      <c r="D582" s="7"/>
      <c r="E582" s="7"/>
      <c r="F582" s="7"/>
      <c r="G582" s="8"/>
      <c r="H582" s="7"/>
      <c r="I582" s="100"/>
      <c r="J582" s="6"/>
      <c r="K582" s="100"/>
      <c r="L582" s="9"/>
      <c r="M582" s="6"/>
    </row>
    <row r="583" spans="1:15" s="5" customFormat="1" ht="12.75" x14ac:dyDescent="0.2">
      <c r="A583" s="6"/>
      <c r="B583" s="7"/>
      <c r="C583" s="7"/>
      <c r="D583" s="7"/>
      <c r="E583" s="7"/>
      <c r="F583" s="7"/>
      <c r="G583" s="8"/>
      <c r="H583" s="7"/>
      <c r="I583" s="100"/>
      <c r="J583" s="6"/>
      <c r="K583" s="100"/>
      <c r="L583" s="9"/>
      <c r="M583" s="6"/>
    </row>
    <row r="584" spans="1:15" s="5" customFormat="1" ht="12.75" x14ac:dyDescent="0.2">
      <c r="A584" s="6"/>
      <c r="B584" s="7"/>
      <c r="C584" s="7"/>
      <c r="D584" s="7"/>
      <c r="E584" s="7"/>
      <c r="F584" s="7"/>
      <c r="G584" s="8"/>
      <c r="H584" s="7"/>
      <c r="I584" s="100"/>
      <c r="J584" s="6"/>
      <c r="K584" s="100"/>
      <c r="L584" s="9"/>
      <c r="M584" s="6"/>
    </row>
    <row r="585" spans="1:15" s="5" customFormat="1" ht="12.75" x14ac:dyDescent="0.2">
      <c r="A585" s="6"/>
      <c r="B585" s="7"/>
      <c r="C585" s="7"/>
      <c r="D585" s="7"/>
      <c r="E585" s="7"/>
      <c r="F585" s="7"/>
      <c r="G585" s="8"/>
      <c r="H585" s="7"/>
      <c r="I585" s="100"/>
      <c r="J585" s="6"/>
      <c r="K585" s="100"/>
      <c r="L585" s="9"/>
      <c r="M585" s="6"/>
    </row>
    <row r="586" spans="1:15" s="5" customFormat="1" ht="9" customHeight="1" x14ac:dyDescent="0.2">
      <c r="A586" s="7"/>
      <c r="B586" s="7"/>
      <c r="C586" s="7"/>
      <c r="D586" s="7"/>
      <c r="E586" s="7"/>
      <c r="F586" s="7"/>
      <c r="G586" s="8"/>
      <c r="H586" s="7"/>
      <c r="I586" s="100"/>
      <c r="J586" s="6"/>
      <c r="K586" s="100"/>
      <c r="L586" s="9"/>
      <c r="M586" s="6"/>
    </row>
    <row r="587" spans="1:15" s="5" customFormat="1" ht="8.25" customHeight="1" x14ac:dyDescent="0.2">
      <c r="A587" s="7"/>
      <c r="B587" s="7"/>
      <c r="C587" s="7"/>
      <c r="D587" s="7"/>
      <c r="E587" s="7"/>
      <c r="F587" s="7"/>
      <c r="G587" s="8"/>
      <c r="H587" s="7"/>
      <c r="I587" s="100"/>
      <c r="J587" s="7"/>
      <c r="K587" s="105"/>
      <c r="L587" s="8"/>
      <c r="M587" s="7"/>
      <c r="N587" s="17"/>
      <c r="O587" s="17"/>
    </row>
    <row r="588" spans="1:15" s="5" customFormat="1" ht="12.75" customHeight="1" x14ac:dyDescent="0.2">
      <c r="A588" s="7"/>
      <c r="B588" s="7"/>
      <c r="C588" s="7"/>
      <c r="D588" s="7"/>
      <c r="E588" s="7"/>
      <c r="F588" s="7"/>
      <c r="G588" s="8"/>
      <c r="H588" s="7"/>
      <c r="I588" s="100"/>
      <c r="J588" s="7"/>
      <c r="K588" s="105"/>
      <c r="L588" s="8"/>
      <c r="M588" s="7"/>
      <c r="N588" s="17"/>
      <c r="O588" s="17"/>
    </row>
    <row r="589" spans="1:15" s="5" customFormat="1" ht="8.25" customHeight="1" x14ac:dyDescent="0.2">
      <c r="A589" s="7"/>
      <c r="B589" s="7"/>
      <c r="C589" s="7"/>
      <c r="D589" s="7"/>
      <c r="E589" s="7"/>
      <c r="F589" s="7"/>
      <c r="G589" s="8"/>
      <c r="H589" s="7"/>
      <c r="I589" s="100"/>
      <c r="J589" s="7"/>
      <c r="K589" s="105"/>
      <c r="L589" s="8"/>
      <c r="M589" s="7"/>
      <c r="N589" s="17"/>
      <c r="O589" s="17"/>
    </row>
    <row r="590" spans="1:15" s="5" customFormat="1" ht="8.25" customHeight="1" x14ac:dyDescent="0.2">
      <c r="A590" s="2"/>
      <c r="B590" s="1"/>
      <c r="C590" s="1"/>
      <c r="D590" s="1"/>
      <c r="E590" s="1"/>
      <c r="F590" s="1"/>
      <c r="G590" s="3"/>
      <c r="H590" s="1"/>
      <c r="I590" s="101"/>
      <c r="J590" s="2"/>
      <c r="K590" s="106"/>
      <c r="L590" s="33"/>
      <c r="M590" s="2"/>
      <c r="N590" s="16"/>
      <c r="O590" s="16"/>
    </row>
    <row r="591" spans="1:15" s="5" customFormat="1" ht="9" customHeight="1" x14ac:dyDescent="0.2">
      <c r="A591" s="2"/>
      <c r="B591" s="1"/>
      <c r="C591" s="1"/>
      <c r="D591" s="1"/>
      <c r="E591" s="1"/>
      <c r="F591" s="1"/>
      <c r="G591" s="3"/>
      <c r="H591" s="1"/>
      <c r="I591" s="101"/>
      <c r="J591" s="2"/>
      <c r="K591" s="106"/>
      <c r="L591" s="33"/>
      <c r="M591" s="2"/>
      <c r="N591" s="16"/>
      <c r="O591" s="16"/>
    </row>
    <row r="592" spans="1:15" s="5" customFormat="1" ht="8.25" customHeight="1" x14ac:dyDescent="0.2">
      <c r="A592" s="2"/>
      <c r="B592" s="1"/>
      <c r="C592" s="1"/>
      <c r="D592" s="1"/>
      <c r="E592" s="1"/>
      <c r="F592" s="1"/>
      <c r="G592" s="3"/>
      <c r="H592" s="1"/>
      <c r="I592" s="101"/>
      <c r="J592" s="2"/>
      <c r="K592" s="106"/>
      <c r="L592" s="33"/>
      <c r="M592" s="2"/>
      <c r="N592" s="16"/>
      <c r="O592" s="16"/>
    </row>
    <row r="593" spans="1:241" s="5" customFormat="1" ht="8.25" customHeight="1" x14ac:dyDescent="0.2">
      <c r="A593" s="2"/>
      <c r="B593" s="1"/>
      <c r="C593" s="1"/>
      <c r="D593" s="1"/>
      <c r="E593" s="1"/>
      <c r="F593" s="1"/>
      <c r="G593" s="3"/>
      <c r="H593" s="1"/>
      <c r="I593" s="101"/>
      <c r="J593" s="2"/>
      <c r="K593" s="106"/>
      <c r="L593" s="33"/>
      <c r="M593" s="2"/>
      <c r="N593" s="16"/>
      <c r="O593" s="16"/>
    </row>
    <row r="594" spans="1:241" s="5" customFormat="1" ht="8.25" customHeight="1" x14ac:dyDescent="0.2">
      <c r="A594" s="2"/>
      <c r="B594" s="1"/>
      <c r="C594" s="1"/>
      <c r="D594" s="1"/>
      <c r="E594" s="1"/>
      <c r="F594" s="1"/>
      <c r="G594" s="3"/>
      <c r="H594" s="1"/>
      <c r="I594" s="101"/>
      <c r="J594" s="2"/>
      <c r="K594" s="106"/>
      <c r="L594" s="33"/>
      <c r="M594" s="2"/>
      <c r="N594" s="16"/>
      <c r="O594" s="16"/>
    </row>
    <row r="595" spans="1:241" s="5" customFormat="1" ht="8.25" customHeight="1" x14ac:dyDescent="0.2">
      <c r="A595" s="2"/>
      <c r="B595" s="1"/>
      <c r="C595" s="1"/>
      <c r="D595" s="1"/>
      <c r="E595" s="1"/>
      <c r="F595" s="1"/>
      <c r="G595" s="3"/>
      <c r="H595" s="1"/>
      <c r="I595" s="101"/>
      <c r="J595" s="2"/>
      <c r="K595" s="106"/>
      <c r="L595" s="33"/>
      <c r="M595" s="2"/>
      <c r="N595" s="16"/>
      <c r="O595" s="16"/>
    </row>
    <row r="596" spans="1:241" s="5" customFormat="1" x14ac:dyDescent="0.15">
      <c r="A596" s="6"/>
      <c r="B596" s="6"/>
      <c r="C596" s="6"/>
      <c r="D596" s="6"/>
      <c r="E596" s="6"/>
      <c r="F596" s="6"/>
      <c r="G596" s="9"/>
      <c r="H596" s="6"/>
      <c r="I596" s="100"/>
      <c r="J596" s="6"/>
      <c r="K596" s="100"/>
      <c r="L596" s="9"/>
      <c r="M596" s="6"/>
    </row>
    <row r="597" spans="1:241" s="5" customFormat="1" x14ac:dyDescent="0.15">
      <c r="I597" s="99"/>
      <c r="K597" s="99"/>
      <c r="L597" s="110"/>
    </row>
    <row r="598" spans="1:241" s="5" customFormat="1" x14ac:dyDescent="0.15">
      <c r="I598" s="99"/>
      <c r="K598" s="99"/>
      <c r="L598" s="110"/>
    </row>
    <row r="599" spans="1:241" s="5" customFormat="1" x14ac:dyDescent="0.15">
      <c r="A599" s="6"/>
      <c r="B599" s="6"/>
      <c r="C599" s="6"/>
      <c r="D599" s="6"/>
      <c r="E599" s="6"/>
      <c r="F599" s="6"/>
      <c r="G599" s="9"/>
      <c r="H599" s="6"/>
      <c r="I599" s="100"/>
      <c r="J599" s="6"/>
      <c r="K599" s="100"/>
      <c r="L599" s="9"/>
      <c r="M599" s="6"/>
    </row>
    <row r="600" spans="1:241" s="5" customFormat="1" x14ac:dyDescent="0.15">
      <c r="A600" s="6"/>
      <c r="B600" s="6"/>
      <c r="C600" s="6"/>
      <c r="D600" s="6"/>
      <c r="E600" s="6"/>
      <c r="F600" s="6"/>
      <c r="G600" s="9"/>
      <c r="H600" s="6"/>
      <c r="I600" s="100"/>
      <c r="J600" s="6"/>
      <c r="K600" s="100"/>
      <c r="L600" s="9"/>
      <c r="M600" s="6"/>
    </row>
    <row r="601" spans="1:241" s="5" customFormat="1" x14ac:dyDescent="0.15">
      <c r="A601" s="6"/>
      <c r="B601" s="6"/>
      <c r="C601" s="6"/>
      <c r="D601" s="6"/>
      <c r="E601" s="6"/>
      <c r="F601" s="6"/>
      <c r="G601" s="9"/>
      <c r="H601" s="6"/>
      <c r="I601" s="100"/>
      <c r="J601" s="6"/>
      <c r="K601" s="100"/>
      <c r="L601" s="9"/>
      <c r="M601" s="6"/>
    </row>
    <row r="602" spans="1:241" s="5" customFormat="1" ht="12.75" x14ac:dyDescent="0.2">
      <c r="A602" s="6"/>
      <c r="B602" s="6"/>
      <c r="C602" s="6"/>
      <c r="D602" s="6"/>
      <c r="E602" s="6"/>
      <c r="F602" s="6"/>
      <c r="G602" s="9"/>
      <c r="H602" s="6"/>
      <c r="I602" s="100"/>
      <c r="J602" s="6"/>
      <c r="K602" s="100"/>
      <c r="L602" s="9"/>
      <c r="M602" s="6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  <c r="AN602" s="17"/>
      <c r="AO602" s="17"/>
      <c r="AP602" s="17"/>
      <c r="AQ602" s="17"/>
      <c r="AR602" s="17"/>
      <c r="AS602" s="17"/>
      <c r="AT602" s="17"/>
      <c r="AU602" s="17"/>
      <c r="AV602" s="17"/>
      <c r="AW602" s="17"/>
      <c r="AX602" s="17"/>
      <c r="AY602" s="17"/>
      <c r="AZ602" s="17"/>
      <c r="BA602" s="17"/>
      <c r="BB602" s="17"/>
      <c r="BC602" s="17"/>
      <c r="BD602" s="17"/>
      <c r="BE602" s="17"/>
      <c r="BF602" s="17"/>
      <c r="BG602" s="17"/>
      <c r="BH602" s="17"/>
      <c r="BI602" s="17"/>
      <c r="BJ602" s="17"/>
      <c r="BK602" s="17"/>
      <c r="BL602" s="17"/>
      <c r="BM602" s="17"/>
      <c r="BN602" s="17"/>
      <c r="BO602" s="17"/>
      <c r="BP602" s="17"/>
      <c r="BQ602" s="17"/>
      <c r="BR602" s="17"/>
      <c r="BS602" s="17"/>
      <c r="BT602" s="17"/>
      <c r="BU602" s="17"/>
      <c r="BV602" s="17"/>
      <c r="BW602" s="17"/>
      <c r="BX602" s="17"/>
      <c r="BY602" s="17"/>
      <c r="BZ602" s="17"/>
      <c r="CA602" s="17"/>
      <c r="CB602" s="17"/>
      <c r="CC602" s="17"/>
      <c r="CD602" s="17"/>
      <c r="CE602" s="17"/>
      <c r="CF602" s="17"/>
      <c r="CG602" s="17"/>
      <c r="CH602" s="17"/>
      <c r="CI602" s="17"/>
      <c r="CJ602" s="17"/>
      <c r="CK602" s="17"/>
      <c r="CL602" s="17"/>
      <c r="CM602" s="17"/>
      <c r="CN602" s="17"/>
      <c r="CO602" s="17"/>
      <c r="CP602" s="17"/>
      <c r="CQ602" s="17"/>
      <c r="CR602" s="17"/>
      <c r="CS602" s="17"/>
      <c r="CT602" s="17"/>
      <c r="CU602" s="17"/>
      <c r="CV602" s="17"/>
      <c r="CW602" s="17"/>
      <c r="CX602" s="17"/>
      <c r="CY602" s="17"/>
      <c r="CZ602" s="17"/>
      <c r="DA602" s="17"/>
      <c r="DB602" s="17"/>
      <c r="DC602" s="17"/>
      <c r="DD602" s="17"/>
      <c r="DE602" s="17"/>
      <c r="DF602" s="17"/>
      <c r="DG602" s="17"/>
      <c r="DH602" s="17"/>
      <c r="DI602" s="17"/>
      <c r="DJ602" s="17"/>
      <c r="DK602" s="17"/>
      <c r="DL602" s="17"/>
      <c r="DM602" s="17"/>
      <c r="DN602" s="17"/>
      <c r="DO602" s="17"/>
      <c r="DP602" s="17"/>
      <c r="DQ602" s="17"/>
      <c r="DR602" s="17"/>
      <c r="DS602" s="17"/>
      <c r="DT602" s="17"/>
      <c r="DU602" s="17"/>
      <c r="DV602" s="17"/>
      <c r="DW602" s="17"/>
      <c r="DX602" s="17"/>
      <c r="DY602" s="17"/>
      <c r="DZ602" s="17"/>
      <c r="EA602" s="17"/>
      <c r="EB602" s="17"/>
      <c r="EC602" s="17"/>
      <c r="ED602" s="17"/>
      <c r="EE602" s="17"/>
      <c r="EF602" s="17"/>
      <c r="EG602" s="17"/>
      <c r="EH602" s="17"/>
      <c r="EI602" s="17"/>
      <c r="EJ602" s="17"/>
      <c r="EK602" s="17"/>
      <c r="EL602" s="17"/>
      <c r="EM602" s="17"/>
      <c r="EN602" s="17"/>
      <c r="EO602" s="17"/>
      <c r="EP602" s="17"/>
      <c r="EQ602" s="17"/>
      <c r="ER602" s="17"/>
      <c r="ES602" s="17"/>
      <c r="ET602" s="17"/>
      <c r="EU602" s="17"/>
      <c r="EV602" s="17"/>
      <c r="EW602" s="17"/>
      <c r="EX602" s="17"/>
      <c r="EY602" s="17"/>
      <c r="EZ602" s="17"/>
      <c r="FA602" s="17"/>
      <c r="FB602" s="17"/>
      <c r="FC602" s="17"/>
      <c r="FD602" s="17"/>
      <c r="FE602" s="17"/>
      <c r="FF602" s="17"/>
      <c r="FG602" s="17"/>
      <c r="FH602" s="17"/>
      <c r="FI602" s="17"/>
      <c r="FJ602" s="17"/>
      <c r="FK602" s="17"/>
      <c r="FL602" s="17"/>
      <c r="FM602" s="17"/>
      <c r="FN602" s="17"/>
      <c r="FO602" s="17"/>
      <c r="FP602" s="17"/>
      <c r="FQ602" s="17"/>
      <c r="FR602" s="17"/>
      <c r="FS602" s="17"/>
      <c r="FT602" s="17"/>
      <c r="FU602" s="17"/>
      <c r="FV602" s="17"/>
      <c r="FW602" s="17"/>
      <c r="FX602" s="17"/>
      <c r="FY602" s="17"/>
      <c r="FZ602" s="17"/>
      <c r="GA602" s="17"/>
      <c r="GB602" s="17"/>
      <c r="GC602" s="17"/>
      <c r="GD602" s="17"/>
      <c r="GE602" s="17"/>
      <c r="GF602" s="17"/>
      <c r="GG602" s="17"/>
      <c r="GH602" s="17"/>
      <c r="GI602" s="17"/>
      <c r="GJ602" s="17"/>
      <c r="GK602" s="17"/>
      <c r="GL602" s="17"/>
      <c r="GM602" s="17"/>
      <c r="GN602" s="17"/>
      <c r="GO602" s="17"/>
      <c r="GP602" s="17"/>
      <c r="GQ602" s="17"/>
      <c r="GR602" s="17"/>
      <c r="GS602" s="17"/>
      <c r="GT602" s="17"/>
      <c r="GU602" s="17"/>
      <c r="GV602" s="17"/>
      <c r="GW602" s="17"/>
      <c r="GX602" s="17"/>
      <c r="GY602" s="17"/>
      <c r="GZ602" s="17"/>
      <c r="HA602" s="17"/>
      <c r="HB602" s="17"/>
      <c r="HC602" s="17"/>
      <c r="HD602" s="17"/>
      <c r="HE602" s="17"/>
      <c r="HF602" s="17"/>
      <c r="HG602" s="17"/>
      <c r="HH602" s="17"/>
      <c r="HI602" s="17"/>
      <c r="HJ602" s="17"/>
      <c r="HK602" s="17"/>
      <c r="HL602" s="17"/>
      <c r="HM602" s="17"/>
      <c r="HN602" s="17"/>
      <c r="HO602" s="17"/>
      <c r="HP602" s="17"/>
      <c r="HQ602" s="17"/>
      <c r="HR602" s="17"/>
      <c r="HS602" s="17"/>
      <c r="HT602" s="17"/>
      <c r="HU602" s="17"/>
      <c r="HV602" s="17"/>
      <c r="HW602" s="17"/>
      <c r="HX602" s="17"/>
      <c r="HY602" s="17"/>
      <c r="HZ602" s="17"/>
      <c r="IA602" s="17"/>
      <c r="IB602" s="17"/>
      <c r="IC602" s="17"/>
      <c r="ID602" s="17"/>
      <c r="IE602" s="17"/>
      <c r="IF602" s="17"/>
      <c r="IG602" s="17"/>
    </row>
    <row r="603" spans="1:241" s="5" customFormat="1" ht="12.75" x14ac:dyDescent="0.2">
      <c r="A603" s="6"/>
      <c r="B603" s="6"/>
      <c r="C603" s="6"/>
      <c r="D603" s="6"/>
      <c r="E603" s="6"/>
      <c r="F603" s="6"/>
      <c r="G603" s="9"/>
      <c r="H603" s="6"/>
      <c r="I603" s="100"/>
      <c r="J603" s="6"/>
      <c r="K603" s="100"/>
      <c r="L603" s="9"/>
      <c r="M603" s="6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  <c r="AO603" s="17"/>
      <c r="AP603" s="17"/>
      <c r="AQ603" s="17"/>
      <c r="AR603" s="17"/>
      <c r="AS603" s="17"/>
      <c r="AT603" s="17"/>
      <c r="AU603" s="17"/>
      <c r="AV603" s="17"/>
      <c r="AW603" s="17"/>
      <c r="AX603" s="17"/>
      <c r="AY603" s="17"/>
      <c r="AZ603" s="17"/>
      <c r="BA603" s="17"/>
      <c r="BB603" s="17"/>
      <c r="BC603" s="17"/>
      <c r="BD603" s="17"/>
      <c r="BE603" s="17"/>
      <c r="BF603" s="17"/>
      <c r="BG603" s="17"/>
      <c r="BH603" s="17"/>
      <c r="BI603" s="17"/>
      <c r="BJ603" s="17"/>
      <c r="BK603" s="17"/>
      <c r="BL603" s="17"/>
      <c r="BM603" s="17"/>
      <c r="BN603" s="17"/>
      <c r="BO603" s="17"/>
      <c r="BP603" s="17"/>
      <c r="BQ603" s="17"/>
      <c r="BR603" s="17"/>
      <c r="BS603" s="17"/>
      <c r="BT603" s="17"/>
      <c r="BU603" s="17"/>
      <c r="BV603" s="17"/>
      <c r="BW603" s="17"/>
      <c r="BX603" s="17"/>
      <c r="BY603" s="17"/>
      <c r="BZ603" s="17"/>
      <c r="CA603" s="17"/>
      <c r="CB603" s="17"/>
      <c r="CC603" s="17"/>
      <c r="CD603" s="17"/>
      <c r="CE603" s="17"/>
      <c r="CF603" s="17"/>
      <c r="CG603" s="17"/>
      <c r="CH603" s="17"/>
      <c r="CI603" s="17"/>
      <c r="CJ603" s="17"/>
      <c r="CK603" s="17"/>
      <c r="CL603" s="17"/>
      <c r="CM603" s="17"/>
      <c r="CN603" s="17"/>
      <c r="CO603" s="17"/>
      <c r="CP603" s="17"/>
      <c r="CQ603" s="17"/>
      <c r="CR603" s="17"/>
      <c r="CS603" s="17"/>
      <c r="CT603" s="17"/>
      <c r="CU603" s="17"/>
      <c r="CV603" s="17"/>
      <c r="CW603" s="17"/>
      <c r="CX603" s="17"/>
      <c r="CY603" s="17"/>
      <c r="CZ603" s="17"/>
      <c r="DA603" s="17"/>
      <c r="DB603" s="17"/>
      <c r="DC603" s="17"/>
      <c r="DD603" s="17"/>
      <c r="DE603" s="17"/>
      <c r="DF603" s="17"/>
      <c r="DG603" s="17"/>
      <c r="DH603" s="17"/>
      <c r="DI603" s="17"/>
      <c r="DJ603" s="17"/>
      <c r="DK603" s="17"/>
      <c r="DL603" s="17"/>
      <c r="DM603" s="17"/>
      <c r="DN603" s="17"/>
      <c r="DO603" s="17"/>
      <c r="DP603" s="17"/>
      <c r="DQ603" s="17"/>
      <c r="DR603" s="17"/>
      <c r="DS603" s="17"/>
      <c r="DT603" s="17"/>
      <c r="DU603" s="17"/>
      <c r="DV603" s="17"/>
      <c r="DW603" s="17"/>
      <c r="DX603" s="17"/>
      <c r="DY603" s="17"/>
      <c r="DZ603" s="17"/>
      <c r="EA603" s="17"/>
      <c r="EB603" s="17"/>
      <c r="EC603" s="17"/>
      <c r="ED603" s="17"/>
      <c r="EE603" s="17"/>
      <c r="EF603" s="17"/>
      <c r="EG603" s="17"/>
      <c r="EH603" s="17"/>
      <c r="EI603" s="17"/>
      <c r="EJ603" s="17"/>
      <c r="EK603" s="17"/>
      <c r="EL603" s="17"/>
      <c r="EM603" s="17"/>
      <c r="EN603" s="17"/>
      <c r="EO603" s="17"/>
      <c r="EP603" s="17"/>
      <c r="EQ603" s="17"/>
      <c r="ER603" s="17"/>
      <c r="ES603" s="17"/>
      <c r="ET603" s="17"/>
      <c r="EU603" s="17"/>
      <c r="EV603" s="17"/>
      <c r="EW603" s="17"/>
      <c r="EX603" s="17"/>
      <c r="EY603" s="17"/>
      <c r="EZ603" s="17"/>
      <c r="FA603" s="17"/>
      <c r="FB603" s="17"/>
      <c r="FC603" s="17"/>
      <c r="FD603" s="17"/>
      <c r="FE603" s="17"/>
      <c r="FF603" s="17"/>
      <c r="FG603" s="17"/>
      <c r="FH603" s="17"/>
      <c r="FI603" s="17"/>
      <c r="FJ603" s="17"/>
      <c r="FK603" s="17"/>
      <c r="FL603" s="17"/>
      <c r="FM603" s="17"/>
      <c r="FN603" s="17"/>
      <c r="FO603" s="17"/>
      <c r="FP603" s="17"/>
      <c r="FQ603" s="17"/>
      <c r="FR603" s="17"/>
      <c r="FS603" s="17"/>
      <c r="FT603" s="17"/>
      <c r="FU603" s="17"/>
      <c r="FV603" s="17"/>
      <c r="FW603" s="17"/>
      <c r="FX603" s="17"/>
      <c r="FY603" s="17"/>
      <c r="FZ603" s="17"/>
      <c r="GA603" s="17"/>
      <c r="GB603" s="17"/>
      <c r="GC603" s="17"/>
      <c r="GD603" s="17"/>
      <c r="GE603" s="17"/>
      <c r="GF603" s="17"/>
      <c r="GG603" s="17"/>
      <c r="GH603" s="17"/>
      <c r="GI603" s="17"/>
      <c r="GJ603" s="17"/>
      <c r="GK603" s="17"/>
      <c r="GL603" s="17"/>
      <c r="GM603" s="17"/>
      <c r="GN603" s="17"/>
      <c r="GO603" s="17"/>
      <c r="GP603" s="17"/>
      <c r="GQ603" s="17"/>
      <c r="GR603" s="17"/>
      <c r="GS603" s="17"/>
      <c r="GT603" s="17"/>
      <c r="GU603" s="17"/>
      <c r="GV603" s="17"/>
      <c r="GW603" s="17"/>
      <c r="GX603" s="17"/>
      <c r="GY603" s="17"/>
      <c r="GZ603" s="17"/>
      <c r="HA603" s="17"/>
      <c r="HB603" s="17"/>
      <c r="HC603" s="17"/>
      <c r="HD603" s="17"/>
      <c r="HE603" s="17"/>
      <c r="HF603" s="17"/>
      <c r="HG603" s="17"/>
      <c r="HH603" s="17"/>
      <c r="HI603" s="17"/>
      <c r="HJ603" s="17"/>
      <c r="HK603" s="17"/>
      <c r="HL603" s="17"/>
      <c r="HM603" s="17"/>
      <c r="HN603" s="17"/>
      <c r="HO603" s="17"/>
      <c r="HP603" s="17"/>
      <c r="HQ603" s="17"/>
      <c r="HR603" s="17"/>
      <c r="HS603" s="17"/>
      <c r="HT603" s="17"/>
      <c r="HU603" s="17"/>
      <c r="HV603" s="17"/>
      <c r="HW603" s="17"/>
      <c r="HX603" s="17"/>
      <c r="HY603" s="17"/>
      <c r="HZ603" s="17"/>
      <c r="IA603" s="17"/>
      <c r="IB603" s="17"/>
      <c r="IC603" s="17"/>
      <c r="ID603" s="17"/>
      <c r="IE603" s="17"/>
      <c r="IF603" s="17"/>
      <c r="IG603" s="17"/>
    </row>
    <row r="604" spans="1:241" s="5" customFormat="1" ht="12.75" x14ac:dyDescent="0.2">
      <c r="A604" s="6"/>
      <c r="B604" s="6"/>
      <c r="C604" s="6"/>
      <c r="D604" s="6"/>
      <c r="E604" s="6"/>
      <c r="F604" s="6"/>
      <c r="G604" s="9"/>
      <c r="H604" s="6"/>
      <c r="I604" s="100"/>
      <c r="J604" s="6"/>
      <c r="K604" s="100"/>
      <c r="L604" s="9"/>
      <c r="M604" s="6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  <c r="AN604" s="17"/>
      <c r="AO604" s="17"/>
      <c r="AP604" s="17"/>
      <c r="AQ604" s="17"/>
      <c r="AR604" s="17"/>
      <c r="AS604" s="17"/>
      <c r="AT604" s="17"/>
      <c r="AU604" s="17"/>
      <c r="AV604" s="17"/>
      <c r="AW604" s="17"/>
      <c r="AX604" s="17"/>
      <c r="AY604" s="17"/>
      <c r="AZ604" s="17"/>
      <c r="BA604" s="17"/>
      <c r="BB604" s="17"/>
      <c r="BC604" s="17"/>
      <c r="BD604" s="17"/>
      <c r="BE604" s="17"/>
      <c r="BF604" s="17"/>
      <c r="BG604" s="17"/>
      <c r="BH604" s="17"/>
      <c r="BI604" s="17"/>
      <c r="BJ604" s="17"/>
      <c r="BK604" s="17"/>
      <c r="BL604" s="17"/>
      <c r="BM604" s="17"/>
      <c r="BN604" s="17"/>
      <c r="BO604" s="17"/>
      <c r="BP604" s="17"/>
      <c r="BQ604" s="17"/>
      <c r="BR604" s="17"/>
      <c r="BS604" s="17"/>
      <c r="BT604" s="17"/>
      <c r="BU604" s="17"/>
      <c r="BV604" s="17"/>
      <c r="BW604" s="17"/>
      <c r="BX604" s="17"/>
      <c r="BY604" s="17"/>
      <c r="BZ604" s="17"/>
      <c r="CA604" s="17"/>
      <c r="CB604" s="17"/>
      <c r="CC604" s="17"/>
      <c r="CD604" s="17"/>
      <c r="CE604" s="17"/>
      <c r="CF604" s="17"/>
      <c r="CG604" s="17"/>
      <c r="CH604" s="17"/>
      <c r="CI604" s="17"/>
      <c r="CJ604" s="17"/>
      <c r="CK604" s="17"/>
      <c r="CL604" s="17"/>
      <c r="CM604" s="17"/>
      <c r="CN604" s="17"/>
      <c r="CO604" s="17"/>
      <c r="CP604" s="17"/>
      <c r="CQ604" s="17"/>
      <c r="CR604" s="17"/>
      <c r="CS604" s="17"/>
      <c r="CT604" s="17"/>
      <c r="CU604" s="17"/>
      <c r="CV604" s="17"/>
      <c r="CW604" s="17"/>
      <c r="CX604" s="17"/>
      <c r="CY604" s="17"/>
      <c r="CZ604" s="17"/>
      <c r="DA604" s="17"/>
      <c r="DB604" s="17"/>
      <c r="DC604" s="17"/>
      <c r="DD604" s="17"/>
      <c r="DE604" s="17"/>
      <c r="DF604" s="17"/>
      <c r="DG604" s="17"/>
      <c r="DH604" s="17"/>
      <c r="DI604" s="17"/>
      <c r="DJ604" s="17"/>
      <c r="DK604" s="17"/>
      <c r="DL604" s="17"/>
      <c r="DM604" s="17"/>
      <c r="DN604" s="17"/>
      <c r="DO604" s="17"/>
      <c r="DP604" s="17"/>
      <c r="DQ604" s="17"/>
      <c r="DR604" s="17"/>
      <c r="DS604" s="17"/>
      <c r="DT604" s="17"/>
      <c r="DU604" s="17"/>
      <c r="DV604" s="17"/>
      <c r="DW604" s="17"/>
      <c r="DX604" s="17"/>
      <c r="DY604" s="17"/>
      <c r="DZ604" s="17"/>
      <c r="EA604" s="17"/>
      <c r="EB604" s="17"/>
      <c r="EC604" s="17"/>
      <c r="ED604" s="17"/>
      <c r="EE604" s="17"/>
      <c r="EF604" s="17"/>
      <c r="EG604" s="17"/>
      <c r="EH604" s="17"/>
      <c r="EI604" s="17"/>
      <c r="EJ604" s="17"/>
      <c r="EK604" s="17"/>
      <c r="EL604" s="17"/>
      <c r="EM604" s="17"/>
      <c r="EN604" s="17"/>
      <c r="EO604" s="17"/>
      <c r="EP604" s="17"/>
      <c r="EQ604" s="17"/>
      <c r="ER604" s="17"/>
      <c r="ES604" s="17"/>
      <c r="ET604" s="17"/>
      <c r="EU604" s="17"/>
      <c r="EV604" s="17"/>
      <c r="EW604" s="17"/>
      <c r="EX604" s="17"/>
      <c r="EY604" s="17"/>
      <c r="EZ604" s="17"/>
      <c r="FA604" s="17"/>
      <c r="FB604" s="17"/>
      <c r="FC604" s="17"/>
      <c r="FD604" s="17"/>
      <c r="FE604" s="17"/>
      <c r="FF604" s="17"/>
      <c r="FG604" s="17"/>
      <c r="FH604" s="17"/>
      <c r="FI604" s="17"/>
      <c r="FJ604" s="17"/>
      <c r="FK604" s="17"/>
      <c r="FL604" s="17"/>
      <c r="FM604" s="17"/>
      <c r="FN604" s="17"/>
      <c r="FO604" s="17"/>
      <c r="FP604" s="17"/>
      <c r="FQ604" s="17"/>
      <c r="FR604" s="17"/>
      <c r="FS604" s="17"/>
      <c r="FT604" s="17"/>
      <c r="FU604" s="17"/>
      <c r="FV604" s="17"/>
      <c r="FW604" s="17"/>
      <c r="FX604" s="17"/>
      <c r="FY604" s="17"/>
      <c r="FZ604" s="17"/>
      <c r="GA604" s="17"/>
      <c r="GB604" s="17"/>
      <c r="GC604" s="17"/>
      <c r="GD604" s="17"/>
      <c r="GE604" s="17"/>
      <c r="GF604" s="17"/>
      <c r="GG604" s="17"/>
      <c r="GH604" s="17"/>
      <c r="GI604" s="17"/>
      <c r="GJ604" s="17"/>
      <c r="GK604" s="17"/>
      <c r="GL604" s="17"/>
      <c r="GM604" s="17"/>
      <c r="GN604" s="17"/>
      <c r="GO604" s="17"/>
      <c r="GP604" s="17"/>
      <c r="GQ604" s="17"/>
      <c r="GR604" s="17"/>
      <c r="GS604" s="17"/>
      <c r="GT604" s="17"/>
      <c r="GU604" s="17"/>
      <c r="GV604" s="17"/>
      <c r="GW604" s="17"/>
      <c r="GX604" s="17"/>
      <c r="GY604" s="17"/>
      <c r="GZ604" s="17"/>
      <c r="HA604" s="17"/>
      <c r="HB604" s="17"/>
      <c r="HC604" s="17"/>
      <c r="HD604" s="17"/>
      <c r="HE604" s="17"/>
      <c r="HF604" s="17"/>
      <c r="HG604" s="17"/>
      <c r="HH604" s="17"/>
      <c r="HI604" s="17"/>
      <c r="HJ604" s="17"/>
      <c r="HK604" s="17"/>
      <c r="HL604" s="17"/>
      <c r="HM604" s="17"/>
      <c r="HN604" s="17"/>
      <c r="HO604" s="17"/>
      <c r="HP604" s="17"/>
      <c r="HQ604" s="17"/>
      <c r="HR604" s="17"/>
      <c r="HS604" s="17"/>
      <c r="HT604" s="17"/>
      <c r="HU604" s="17"/>
      <c r="HV604" s="17"/>
      <c r="HW604" s="17"/>
      <c r="HX604" s="17"/>
      <c r="HY604" s="17"/>
      <c r="HZ604" s="17"/>
      <c r="IA604" s="17"/>
      <c r="IB604" s="17"/>
      <c r="IC604" s="17"/>
      <c r="ID604" s="17"/>
      <c r="IE604" s="17"/>
      <c r="IF604" s="17"/>
      <c r="IG604" s="17"/>
    </row>
    <row r="605" spans="1:241" s="16" customFormat="1" ht="50.1" customHeight="1" x14ac:dyDescent="0.2">
      <c r="A605" s="6"/>
      <c r="B605" s="6"/>
      <c r="C605" s="6"/>
      <c r="D605" s="6"/>
      <c r="E605" s="6"/>
      <c r="F605" s="6"/>
      <c r="G605" s="9"/>
      <c r="H605" s="6"/>
      <c r="I605" s="100"/>
      <c r="J605" s="6"/>
      <c r="K605" s="100"/>
      <c r="L605" s="9"/>
      <c r="M605" s="6"/>
      <c r="N605" s="5"/>
      <c r="O605" s="5"/>
    </row>
    <row r="606" spans="1:241" s="16" customFormat="1" ht="50.1" customHeight="1" x14ac:dyDescent="0.2">
      <c r="A606" s="6"/>
      <c r="B606" s="6"/>
      <c r="C606" s="6"/>
      <c r="D606" s="6"/>
      <c r="E606" s="6"/>
      <c r="F606" s="6"/>
      <c r="G606" s="9"/>
      <c r="H606" s="6"/>
      <c r="I606" s="100"/>
      <c r="J606" s="6"/>
      <c r="K606" s="100"/>
      <c r="L606" s="9"/>
      <c r="M606" s="6"/>
      <c r="N606" s="5"/>
      <c r="O606" s="5"/>
    </row>
    <row r="607" spans="1:241" s="16" customFormat="1" ht="50.1" customHeight="1" x14ac:dyDescent="0.2">
      <c r="A607" s="6"/>
      <c r="B607" s="6"/>
      <c r="C607" s="6"/>
      <c r="D607" s="6"/>
      <c r="E607" s="6"/>
      <c r="F607" s="6"/>
      <c r="G607" s="9"/>
      <c r="H607" s="6"/>
      <c r="I607" s="100"/>
      <c r="J607" s="6"/>
      <c r="K607" s="100"/>
      <c r="L607" s="9"/>
      <c r="M607" s="6"/>
      <c r="N607" s="5"/>
      <c r="O607" s="5"/>
    </row>
    <row r="608" spans="1:241" s="16" customFormat="1" ht="50.1" customHeight="1" x14ac:dyDescent="0.2">
      <c r="A608" s="6"/>
      <c r="B608" s="6"/>
      <c r="C608" s="6"/>
      <c r="D608" s="6"/>
      <c r="E608" s="6"/>
      <c r="F608" s="6"/>
      <c r="G608" s="9"/>
      <c r="H608" s="6"/>
      <c r="I608" s="100"/>
      <c r="J608" s="6"/>
      <c r="K608" s="100"/>
      <c r="L608" s="9"/>
      <c r="M608" s="6"/>
      <c r="N608" s="5"/>
      <c r="O608" s="5"/>
    </row>
    <row r="609" spans="1:15" s="16" customFormat="1" ht="50.1" customHeight="1" x14ac:dyDescent="0.2">
      <c r="A609" s="6"/>
      <c r="B609" s="6"/>
      <c r="C609" s="6"/>
      <c r="D609" s="6"/>
      <c r="E609" s="6"/>
      <c r="F609" s="6"/>
      <c r="G609" s="9"/>
      <c r="H609" s="6"/>
      <c r="I609" s="100"/>
      <c r="J609" s="6"/>
      <c r="K609" s="100"/>
      <c r="L609" s="9"/>
      <c r="M609" s="6"/>
      <c r="N609" s="5"/>
      <c r="O609" s="5"/>
    </row>
    <row r="610" spans="1:15" s="16" customFormat="1" ht="50.1" customHeight="1" x14ac:dyDescent="0.2">
      <c r="A610" s="6"/>
      <c r="B610" s="6"/>
      <c r="C610" s="6"/>
      <c r="D610" s="6"/>
      <c r="E610" s="6"/>
      <c r="F610" s="6"/>
      <c r="G610" s="9"/>
      <c r="H610" s="6"/>
      <c r="I610" s="100"/>
      <c r="J610" s="6"/>
      <c r="K610" s="100"/>
      <c r="L610" s="9"/>
      <c r="M610" s="6"/>
      <c r="N610" s="5"/>
      <c r="O610" s="5"/>
    </row>
    <row r="611" spans="1:15" s="5" customFormat="1" ht="20.100000000000001" customHeight="1" x14ac:dyDescent="0.2">
      <c r="A611" s="6"/>
      <c r="B611" s="7"/>
      <c r="C611" s="7"/>
      <c r="D611" s="7"/>
      <c r="E611" s="7"/>
      <c r="F611" s="7"/>
      <c r="G611" s="8"/>
      <c r="H611" s="7"/>
      <c r="I611" s="100"/>
      <c r="J611" s="6"/>
      <c r="K611" s="100"/>
      <c r="L611" s="9"/>
      <c r="M611" s="6"/>
    </row>
    <row r="612" spans="1:15" s="5" customFormat="1" ht="12.75" x14ac:dyDescent="0.2">
      <c r="A612" s="6"/>
      <c r="B612" s="7"/>
      <c r="C612" s="7"/>
      <c r="D612" s="7"/>
      <c r="E612" s="7"/>
      <c r="F612" s="7"/>
      <c r="G612" s="8"/>
      <c r="H612" s="7"/>
      <c r="I612" s="100"/>
      <c r="J612" s="6"/>
      <c r="K612" s="100"/>
      <c r="L612" s="9"/>
      <c r="M612" s="6"/>
    </row>
    <row r="613" spans="1:15" s="5" customFormat="1" ht="12.75" x14ac:dyDescent="0.2">
      <c r="A613" s="6"/>
      <c r="B613" s="7"/>
      <c r="C613" s="7"/>
      <c r="D613" s="7"/>
      <c r="E613" s="7"/>
      <c r="F613" s="7"/>
      <c r="G613" s="8"/>
      <c r="H613" s="7"/>
      <c r="I613" s="100"/>
      <c r="J613" s="6"/>
      <c r="K613" s="100"/>
      <c r="L613" s="9"/>
      <c r="M613" s="6"/>
    </row>
    <row r="614" spans="1:15" s="5" customFormat="1" ht="12.75" x14ac:dyDescent="0.2">
      <c r="A614" s="6"/>
      <c r="B614" s="7"/>
      <c r="C614" s="7"/>
      <c r="D614" s="7"/>
      <c r="E614" s="7"/>
      <c r="F614" s="7"/>
      <c r="G614" s="8"/>
      <c r="H614" s="7"/>
      <c r="I614" s="100"/>
      <c r="J614" s="6"/>
      <c r="K614" s="100"/>
      <c r="L614" s="9"/>
      <c r="M614" s="6"/>
    </row>
    <row r="615" spans="1:15" s="5" customFormat="1" ht="9" customHeight="1" x14ac:dyDescent="0.2">
      <c r="A615" s="7"/>
      <c r="B615" s="7"/>
      <c r="C615" s="7"/>
      <c r="D615" s="7"/>
      <c r="E615" s="7"/>
      <c r="F615" s="7"/>
      <c r="G615" s="8"/>
      <c r="H615" s="7"/>
      <c r="I615" s="100"/>
      <c r="J615" s="6"/>
      <c r="K615" s="100"/>
      <c r="L615" s="9"/>
      <c r="M615" s="6"/>
    </row>
    <row r="616" spans="1:15" s="5" customFormat="1" ht="8.25" customHeight="1" x14ac:dyDescent="0.2">
      <c r="A616" s="7"/>
      <c r="B616" s="7"/>
      <c r="C616" s="7"/>
      <c r="D616" s="7"/>
      <c r="E616" s="7"/>
      <c r="F616" s="7"/>
      <c r="G616" s="8"/>
      <c r="H616" s="7"/>
      <c r="I616" s="100"/>
      <c r="J616" s="7"/>
      <c r="K616" s="105"/>
      <c r="L616" s="8"/>
      <c r="M616" s="7"/>
      <c r="N616" s="17"/>
      <c r="O616" s="17"/>
    </row>
    <row r="617" spans="1:15" s="5" customFormat="1" ht="12.75" customHeight="1" x14ac:dyDescent="0.2">
      <c r="A617" s="7"/>
      <c r="B617" s="7"/>
      <c r="C617" s="7"/>
      <c r="D617" s="7"/>
      <c r="E617" s="7"/>
      <c r="F617" s="7"/>
      <c r="G617" s="8"/>
      <c r="H617" s="7"/>
      <c r="I617" s="100"/>
      <c r="J617" s="7"/>
      <c r="K617" s="105"/>
      <c r="L617" s="8"/>
      <c r="M617" s="7"/>
      <c r="N617" s="17"/>
      <c r="O617" s="17"/>
    </row>
    <row r="618" spans="1:15" s="5" customFormat="1" ht="8.25" customHeight="1" x14ac:dyDescent="0.2">
      <c r="A618" s="7"/>
      <c r="B618" s="7"/>
      <c r="C618" s="7"/>
      <c r="D618" s="7"/>
      <c r="E618" s="7"/>
      <c r="F618" s="7"/>
      <c r="G618" s="8"/>
      <c r="H618" s="7"/>
      <c r="I618" s="100"/>
      <c r="J618" s="7"/>
      <c r="K618" s="105"/>
      <c r="L618" s="8"/>
      <c r="M618" s="7"/>
      <c r="N618" s="17"/>
      <c r="O618" s="17"/>
    </row>
    <row r="619" spans="1:15" s="5" customFormat="1" ht="8.25" customHeight="1" x14ac:dyDescent="0.2">
      <c r="A619" s="2"/>
      <c r="B619" s="1"/>
      <c r="C619" s="1"/>
      <c r="D619" s="1"/>
      <c r="E619" s="1"/>
      <c r="F619" s="1"/>
      <c r="G619" s="3"/>
      <c r="H619" s="1"/>
      <c r="I619" s="101"/>
      <c r="J619" s="2"/>
      <c r="K619" s="106"/>
      <c r="L619" s="33"/>
      <c r="M619" s="2"/>
      <c r="N619" s="16"/>
      <c r="O619" s="16"/>
    </row>
    <row r="620" spans="1:15" s="5" customFormat="1" ht="9" customHeight="1" x14ac:dyDescent="0.2">
      <c r="A620" s="2"/>
      <c r="B620" s="1"/>
      <c r="C620" s="1"/>
      <c r="D620" s="1"/>
      <c r="E620" s="1"/>
      <c r="F620" s="1"/>
      <c r="G620" s="3"/>
      <c r="H620" s="1"/>
      <c r="I620" s="101"/>
      <c r="J620" s="2"/>
      <c r="K620" s="106"/>
      <c r="L620" s="33"/>
      <c r="M620" s="2"/>
      <c r="N620" s="16"/>
      <c r="O620" s="16"/>
    </row>
    <row r="621" spans="1:15" s="5" customFormat="1" ht="8.25" customHeight="1" x14ac:dyDescent="0.2">
      <c r="A621" s="2"/>
      <c r="B621" s="1"/>
      <c r="C621" s="1"/>
      <c r="D621" s="1"/>
      <c r="E621" s="1"/>
      <c r="F621" s="1"/>
      <c r="G621" s="3"/>
      <c r="H621" s="1"/>
      <c r="I621" s="101"/>
      <c r="J621" s="2"/>
      <c r="K621" s="106"/>
      <c r="L621" s="33"/>
      <c r="M621" s="2"/>
      <c r="N621" s="16"/>
      <c r="O621" s="16"/>
    </row>
    <row r="622" spans="1:15" s="5" customFormat="1" ht="8.25" customHeight="1" x14ac:dyDescent="0.2">
      <c r="A622" s="2"/>
      <c r="B622" s="1"/>
      <c r="C622" s="1"/>
      <c r="D622" s="1"/>
      <c r="E622" s="1"/>
      <c r="F622" s="1"/>
      <c r="G622" s="3"/>
      <c r="H622" s="1"/>
      <c r="I622" s="101"/>
      <c r="J622" s="2"/>
      <c r="K622" s="106"/>
      <c r="L622" s="33"/>
      <c r="M622" s="2"/>
      <c r="N622" s="16"/>
      <c r="O622" s="16"/>
    </row>
    <row r="623" spans="1:15" s="5" customFormat="1" ht="8.25" customHeight="1" x14ac:dyDescent="0.2">
      <c r="A623" s="2"/>
      <c r="B623" s="1"/>
      <c r="C623" s="1"/>
      <c r="D623" s="1"/>
      <c r="E623" s="1"/>
      <c r="F623" s="1"/>
      <c r="G623" s="3"/>
      <c r="H623" s="1"/>
      <c r="I623" s="101"/>
      <c r="J623" s="2"/>
      <c r="K623" s="106"/>
      <c r="L623" s="33"/>
      <c r="M623" s="2"/>
      <c r="N623" s="16"/>
      <c r="O623" s="16"/>
    </row>
    <row r="624" spans="1:15" s="5" customFormat="1" ht="8.25" customHeight="1" x14ac:dyDescent="0.2">
      <c r="A624" s="2"/>
      <c r="B624" s="1"/>
      <c r="C624" s="1"/>
      <c r="D624" s="1"/>
      <c r="E624" s="1"/>
      <c r="F624" s="1"/>
      <c r="G624" s="3"/>
      <c r="H624" s="1"/>
      <c r="I624" s="101"/>
      <c r="J624" s="2"/>
      <c r="K624" s="106"/>
      <c r="L624" s="33"/>
      <c r="M624" s="2"/>
      <c r="N624" s="16"/>
      <c r="O624" s="16"/>
    </row>
    <row r="625" spans="1:241" s="5" customFormat="1" x14ac:dyDescent="0.15">
      <c r="A625" s="6"/>
      <c r="B625" s="6"/>
      <c r="C625" s="6"/>
      <c r="D625" s="6"/>
      <c r="E625" s="6"/>
      <c r="F625" s="6"/>
      <c r="G625" s="9"/>
      <c r="H625" s="6"/>
      <c r="I625" s="100"/>
      <c r="J625" s="6"/>
      <c r="K625" s="100"/>
      <c r="L625" s="9"/>
      <c r="M625" s="6"/>
    </row>
    <row r="626" spans="1:241" s="5" customFormat="1" x14ac:dyDescent="0.15">
      <c r="I626" s="99"/>
      <c r="K626" s="99"/>
      <c r="L626" s="110"/>
    </row>
    <row r="627" spans="1:241" s="5" customFormat="1" x14ac:dyDescent="0.15">
      <c r="I627" s="99"/>
      <c r="K627" s="99"/>
      <c r="L627" s="110"/>
    </row>
    <row r="628" spans="1:241" s="5" customFormat="1" x14ac:dyDescent="0.15">
      <c r="A628" s="6"/>
      <c r="B628" s="6"/>
      <c r="C628" s="6"/>
      <c r="D628" s="6"/>
      <c r="E628" s="6"/>
      <c r="F628" s="6"/>
      <c r="G628" s="9"/>
      <c r="H628" s="6"/>
      <c r="I628" s="100"/>
      <c r="J628" s="6"/>
      <c r="K628" s="100"/>
      <c r="L628" s="9"/>
      <c r="M628" s="6"/>
    </row>
    <row r="629" spans="1:241" s="5" customFormat="1" x14ac:dyDescent="0.15">
      <c r="A629" s="6"/>
      <c r="B629" s="6"/>
      <c r="C629" s="6"/>
      <c r="D629" s="6"/>
      <c r="E629" s="6"/>
      <c r="F629" s="6"/>
      <c r="G629" s="9"/>
      <c r="H629" s="6"/>
      <c r="I629" s="100"/>
      <c r="J629" s="6"/>
      <c r="K629" s="100"/>
      <c r="L629" s="9"/>
      <c r="M629" s="6"/>
    </row>
    <row r="630" spans="1:241" s="5" customFormat="1" x14ac:dyDescent="0.15">
      <c r="A630" s="6"/>
      <c r="B630" s="6"/>
      <c r="C630" s="6"/>
      <c r="D630" s="6"/>
      <c r="E630" s="6"/>
      <c r="F630" s="6"/>
      <c r="G630" s="9"/>
      <c r="H630" s="6"/>
      <c r="I630" s="100"/>
      <c r="J630" s="6"/>
      <c r="K630" s="100"/>
      <c r="L630" s="9"/>
      <c r="M630" s="6"/>
    </row>
    <row r="631" spans="1:241" s="5" customFormat="1" ht="12.75" x14ac:dyDescent="0.2">
      <c r="A631" s="6"/>
      <c r="B631" s="6"/>
      <c r="C631" s="6"/>
      <c r="D631" s="6"/>
      <c r="E631" s="6"/>
      <c r="F631" s="6"/>
      <c r="G631" s="9"/>
      <c r="H631" s="6"/>
      <c r="I631" s="100"/>
      <c r="J631" s="6"/>
      <c r="K631" s="100"/>
      <c r="L631" s="9"/>
      <c r="M631" s="6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7"/>
      <c r="AK631" s="17"/>
      <c r="AL631" s="17"/>
      <c r="AM631" s="17"/>
      <c r="AN631" s="17"/>
      <c r="AO631" s="17"/>
      <c r="AP631" s="17"/>
      <c r="AQ631" s="17"/>
      <c r="AR631" s="17"/>
      <c r="AS631" s="17"/>
      <c r="AT631" s="17"/>
      <c r="AU631" s="17"/>
      <c r="AV631" s="17"/>
      <c r="AW631" s="17"/>
      <c r="AX631" s="17"/>
      <c r="AY631" s="17"/>
      <c r="AZ631" s="17"/>
      <c r="BA631" s="17"/>
      <c r="BB631" s="17"/>
      <c r="BC631" s="17"/>
      <c r="BD631" s="17"/>
      <c r="BE631" s="17"/>
      <c r="BF631" s="17"/>
      <c r="BG631" s="17"/>
      <c r="BH631" s="17"/>
      <c r="BI631" s="17"/>
      <c r="BJ631" s="17"/>
      <c r="BK631" s="17"/>
      <c r="BL631" s="17"/>
      <c r="BM631" s="17"/>
      <c r="BN631" s="17"/>
      <c r="BO631" s="17"/>
      <c r="BP631" s="17"/>
      <c r="BQ631" s="17"/>
      <c r="BR631" s="17"/>
      <c r="BS631" s="17"/>
      <c r="BT631" s="17"/>
      <c r="BU631" s="17"/>
      <c r="BV631" s="17"/>
      <c r="BW631" s="17"/>
      <c r="BX631" s="17"/>
      <c r="BY631" s="17"/>
      <c r="BZ631" s="17"/>
      <c r="CA631" s="17"/>
      <c r="CB631" s="17"/>
      <c r="CC631" s="17"/>
      <c r="CD631" s="17"/>
      <c r="CE631" s="17"/>
      <c r="CF631" s="17"/>
      <c r="CG631" s="17"/>
      <c r="CH631" s="17"/>
      <c r="CI631" s="17"/>
      <c r="CJ631" s="17"/>
      <c r="CK631" s="17"/>
      <c r="CL631" s="17"/>
      <c r="CM631" s="17"/>
      <c r="CN631" s="17"/>
      <c r="CO631" s="17"/>
      <c r="CP631" s="17"/>
      <c r="CQ631" s="17"/>
      <c r="CR631" s="17"/>
      <c r="CS631" s="17"/>
      <c r="CT631" s="17"/>
      <c r="CU631" s="17"/>
      <c r="CV631" s="17"/>
      <c r="CW631" s="17"/>
      <c r="CX631" s="17"/>
      <c r="CY631" s="17"/>
      <c r="CZ631" s="17"/>
      <c r="DA631" s="17"/>
      <c r="DB631" s="17"/>
      <c r="DC631" s="17"/>
      <c r="DD631" s="17"/>
      <c r="DE631" s="17"/>
      <c r="DF631" s="17"/>
      <c r="DG631" s="17"/>
      <c r="DH631" s="17"/>
      <c r="DI631" s="17"/>
      <c r="DJ631" s="17"/>
      <c r="DK631" s="17"/>
      <c r="DL631" s="17"/>
      <c r="DM631" s="17"/>
      <c r="DN631" s="17"/>
      <c r="DO631" s="17"/>
      <c r="DP631" s="17"/>
      <c r="DQ631" s="17"/>
      <c r="DR631" s="17"/>
      <c r="DS631" s="17"/>
      <c r="DT631" s="17"/>
      <c r="DU631" s="17"/>
      <c r="DV631" s="17"/>
      <c r="DW631" s="17"/>
      <c r="DX631" s="17"/>
      <c r="DY631" s="17"/>
      <c r="DZ631" s="17"/>
      <c r="EA631" s="17"/>
      <c r="EB631" s="17"/>
      <c r="EC631" s="17"/>
      <c r="ED631" s="17"/>
      <c r="EE631" s="17"/>
      <c r="EF631" s="17"/>
      <c r="EG631" s="17"/>
      <c r="EH631" s="17"/>
      <c r="EI631" s="17"/>
      <c r="EJ631" s="17"/>
      <c r="EK631" s="17"/>
      <c r="EL631" s="17"/>
      <c r="EM631" s="17"/>
      <c r="EN631" s="17"/>
      <c r="EO631" s="17"/>
      <c r="EP631" s="17"/>
      <c r="EQ631" s="17"/>
      <c r="ER631" s="17"/>
      <c r="ES631" s="17"/>
      <c r="ET631" s="17"/>
      <c r="EU631" s="17"/>
      <c r="EV631" s="17"/>
      <c r="EW631" s="17"/>
      <c r="EX631" s="17"/>
      <c r="EY631" s="17"/>
      <c r="EZ631" s="17"/>
      <c r="FA631" s="17"/>
      <c r="FB631" s="17"/>
      <c r="FC631" s="17"/>
      <c r="FD631" s="17"/>
      <c r="FE631" s="17"/>
      <c r="FF631" s="17"/>
      <c r="FG631" s="17"/>
      <c r="FH631" s="17"/>
      <c r="FI631" s="17"/>
      <c r="FJ631" s="17"/>
      <c r="FK631" s="17"/>
      <c r="FL631" s="17"/>
      <c r="FM631" s="17"/>
      <c r="FN631" s="17"/>
      <c r="FO631" s="17"/>
      <c r="FP631" s="17"/>
      <c r="FQ631" s="17"/>
      <c r="FR631" s="17"/>
      <c r="FS631" s="17"/>
      <c r="FT631" s="17"/>
      <c r="FU631" s="17"/>
      <c r="FV631" s="17"/>
      <c r="FW631" s="17"/>
      <c r="FX631" s="17"/>
      <c r="FY631" s="17"/>
      <c r="FZ631" s="17"/>
      <c r="GA631" s="17"/>
      <c r="GB631" s="17"/>
      <c r="GC631" s="17"/>
      <c r="GD631" s="17"/>
      <c r="GE631" s="17"/>
      <c r="GF631" s="17"/>
      <c r="GG631" s="17"/>
      <c r="GH631" s="17"/>
      <c r="GI631" s="17"/>
      <c r="GJ631" s="17"/>
      <c r="GK631" s="17"/>
      <c r="GL631" s="17"/>
      <c r="GM631" s="17"/>
      <c r="GN631" s="17"/>
      <c r="GO631" s="17"/>
      <c r="GP631" s="17"/>
      <c r="GQ631" s="17"/>
      <c r="GR631" s="17"/>
      <c r="GS631" s="17"/>
      <c r="GT631" s="17"/>
      <c r="GU631" s="17"/>
      <c r="GV631" s="17"/>
      <c r="GW631" s="17"/>
      <c r="GX631" s="17"/>
      <c r="GY631" s="17"/>
      <c r="GZ631" s="17"/>
      <c r="HA631" s="17"/>
      <c r="HB631" s="17"/>
      <c r="HC631" s="17"/>
      <c r="HD631" s="17"/>
      <c r="HE631" s="17"/>
      <c r="HF631" s="17"/>
      <c r="HG631" s="17"/>
      <c r="HH631" s="17"/>
      <c r="HI631" s="17"/>
      <c r="HJ631" s="17"/>
      <c r="HK631" s="17"/>
      <c r="HL631" s="17"/>
      <c r="HM631" s="17"/>
      <c r="HN631" s="17"/>
      <c r="HO631" s="17"/>
      <c r="HP631" s="17"/>
      <c r="HQ631" s="17"/>
      <c r="HR631" s="17"/>
      <c r="HS631" s="17"/>
      <c r="HT631" s="17"/>
      <c r="HU631" s="17"/>
      <c r="HV631" s="17"/>
      <c r="HW631" s="17"/>
      <c r="HX631" s="17"/>
      <c r="HY631" s="17"/>
      <c r="HZ631" s="17"/>
      <c r="IA631" s="17"/>
      <c r="IB631" s="17"/>
      <c r="IC631" s="17"/>
      <c r="ID631" s="17"/>
      <c r="IE631" s="17"/>
      <c r="IF631" s="17"/>
      <c r="IG631" s="17"/>
    </row>
    <row r="632" spans="1:241" s="5" customFormat="1" ht="12.75" x14ac:dyDescent="0.2">
      <c r="A632" s="6"/>
      <c r="B632" s="6"/>
      <c r="C632" s="6"/>
      <c r="D632" s="6"/>
      <c r="E632" s="6"/>
      <c r="F632" s="6"/>
      <c r="G632" s="9"/>
      <c r="H632" s="6"/>
      <c r="I632" s="100"/>
      <c r="J632" s="6"/>
      <c r="K632" s="100"/>
      <c r="L632" s="9"/>
      <c r="M632" s="6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  <c r="AK632" s="17"/>
      <c r="AL632" s="17"/>
      <c r="AM632" s="17"/>
      <c r="AN632" s="17"/>
      <c r="AO632" s="17"/>
      <c r="AP632" s="17"/>
      <c r="AQ632" s="17"/>
      <c r="AR632" s="17"/>
      <c r="AS632" s="17"/>
      <c r="AT632" s="17"/>
      <c r="AU632" s="17"/>
      <c r="AV632" s="17"/>
      <c r="AW632" s="17"/>
      <c r="AX632" s="17"/>
      <c r="AY632" s="17"/>
      <c r="AZ632" s="17"/>
      <c r="BA632" s="17"/>
      <c r="BB632" s="17"/>
      <c r="BC632" s="17"/>
      <c r="BD632" s="17"/>
      <c r="BE632" s="17"/>
      <c r="BF632" s="17"/>
      <c r="BG632" s="17"/>
      <c r="BH632" s="17"/>
      <c r="BI632" s="17"/>
      <c r="BJ632" s="17"/>
      <c r="BK632" s="17"/>
      <c r="BL632" s="17"/>
      <c r="BM632" s="17"/>
      <c r="BN632" s="17"/>
      <c r="BO632" s="17"/>
      <c r="BP632" s="17"/>
      <c r="BQ632" s="17"/>
      <c r="BR632" s="17"/>
      <c r="BS632" s="17"/>
      <c r="BT632" s="17"/>
      <c r="BU632" s="17"/>
      <c r="BV632" s="17"/>
      <c r="BW632" s="17"/>
      <c r="BX632" s="17"/>
      <c r="BY632" s="17"/>
      <c r="BZ632" s="17"/>
      <c r="CA632" s="17"/>
      <c r="CB632" s="17"/>
      <c r="CC632" s="17"/>
      <c r="CD632" s="17"/>
      <c r="CE632" s="17"/>
      <c r="CF632" s="17"/>
      <c r="CG632" s="17"/>
      <c r="CH632" s="17"/>
      <c r="CI632" s="17"/>
      <c r="CJ632" s="17"/>
      <c r="CK632" s="17"/>
      <c r="CL632" s="17"/>
      <c r="CM632" s="17"/>
      <c r="CN632" s="17"/>
      <c r="CO632" s="17"/>
      <c r="CP632" s="17"/>
      <c r="CQ632" s="17"/>
      <c r="CR632" s="17"/>
      <c r="CS632" s="17"/>
      <c r="CT632" s="17"/>
      <c r="CU632" s="17"/>
      <c r="CV632" s="17"/>
      <c r="CW632" s="17"/>
      <c r="CX632" s="17"/>
      <c r="CY632" s="17"/>
      <c r="CZ632" s="17"/>
      <c r="DA632" s="17"/>
      <c r="DB632" s="17"/>
      <c r="DC632" s="17"/>
      <c r="DD632" s="17"/>
      <c r="DE632" s="17"/>
      <c r="DF632" s="17"/>
      <c r="DG632" s="17"/>
      <c r="DH632" s="17"/>
      <c r="DI632" s="17"/>
      <c r="DJ632" s="17"/>
      <c r="DK632" s="17"/>
      <c r="DL632" s="17"/>
      <c r="DM632" s="17"/>
      <c r="DN632" s="17"/>
      <c r="DO632" s="17"/>
      <c r="DP632" s="17"/>
      <c r="DQ632" s="17"/>
      <c r="DR632" s="17"/>
      <c r="DS632" s="17"/>
      <c r="DT632" s="17"/>
      <c r="DU632" s="17"/>
      <c r="DV632" s="17"/>
      <c r="DW632" s="17"/>
      <c r="DX632" s="17"/>
      <c r="DY632" s="17"/>
      <c r="DZ632" s="17"/>
      <c r="EA632" s="17"/>
      <c r="EB632" s="17"/>
      <c r="EC632" s="17"/>
      <c r="ED632" s="17"/>
      <c r="EE632" s="17"/>
      <c r="EF632" s="17"/>
      <c r="EG632" s="17"/>
      <c r="EH632" s="17"/>
      <c r="EI632" s="17"/>
      <c r="EJ632" s="17"/>
      <c r="EK632" s="17"/>
      <c r="EL632" s="17"/>
      <c r="EM632" s="17"/>
      <c r="EN632" s="17"/>
      <c r="EO632" s="17"/>
      <c r="EP632" s="17"/>
      <c r="EQ632" s="17"/>
      <c r="ER632" s="17"/>
      <c r="ES632" s="17"/>
      <c r="ET632" s="17"/>
      <c r="EU632" s="17"/>
      <c r="EV632" s="17"/>
      <c r="EW632" s="17"/>
      <c r="EX632" s="17"/>
      <c r="EY632" s="17"/>
      <c r="EZ632" s="17"/>
      <c r="FA632" s="17"/>
      <c r="FB632" s="17"/>
      <c r="FC632" s="17"/>
      <c r="FD632" s="17"/>
      <c r="FE632" s="17"/>
      <c r="FF632" s="17"/>
      <c r="FG632" s="17"/>
      <c r="FH632" s="17"/>
      <c r="FI632" s="17"/>
      <c r="FJ632" s="17"/>
      <c r="FK632" s="17"/>
      <c r="FL632" s="17"/>
      <c r="FM632" s="17"/>
      <c r="FN632" s="17"/>
      <c r="FO632" s="17"/>
      <c r="FP632" s="17"/>
      <c r="FQ632" s="17"/>
      <c r="FR632" s="17"/>
      <c r="FS632" s="17"/>
      <c r="FT632" s="17"/>
      <c r="FU632" s="17"/>
      <c r="FV632" s="17"/>
      <c r="FW632" s="17"/>
      <c r="FX632" s="17"/>
      <c r="FY632" s="17"/>
      <c r="FZ632" s="17"/>
      <c r="GA632" s="17"/>
      <c r="GB632" s="17"/>
      <c r="GC632" s="17"/>
      <c r="GD632" s="17"/>
      <c r="GE632" s="17"/>
      <c r="GF632" s="17"/>
      <c r="GG632" s="17"/>
      <c r="GH632" s="17"/>
      <c r="GI632" s="17"/>
      <c r="GJ632" s="17"/>
      <c r="GK632" s="17"/>
      <c r="GL632" s="17"/>
      <c r="GM632" s="17"/>
      <c r="GN632" s="17"/>
      <c r="GO632" s="17"/>
      <c r="GP632" s="17"/>
      <c r="GQ632" s="17"/>
      <c r="GR632" s="17"/>
      <c r="GS632" s="17"/>
      <c r="GT632" s="17"/>
      <c r="GU632" s="17"/>
      <c r="GV632" s="17"/>
      <c r="GW632" s="17"/>
      <c r="GX632" s="17"/>
      <c r="GY632" s="17"/>
      <c r="GZ632" s="17"/>
      <c r="HA632" s="17"/>
      <c r="HB632" s="17"/>
      <c r="HC632" s="17"/>
      <c r="HD632" s="17"/>
      <c r="HE632" s="17"/>
      <c r="HF632" s="17"/>
      <c r="HG632" s="17"/>
      <c r="HH632" s="17"/>
      <c r="HI632" s="17"/>
      <c r="HJ632" s="17"/>
      <c r="HK632" s="17"/>
      <c r="HL632" s="17"/>
      <c r="HM632" s="17"/>
      <c r="HN632" s="17"/>
      <c r="HO632" s="17"/>
      <c r="HP632" s="17"/>
      <c r="HQ632" s="17"/>
      <c r="HR632" s="17"/>
      <c r="HS632" s="17"/>
      <c r="HT632" s="17"/>
      <c r="HU632" s="17"/>
      <c r="HV632" s="17"/>
      <c r="HW632" s="17"/>
      <c r="HX632" s="17"/>
      <c r="HY632" s="17"/>
      <c r="HZ632" s="17"/>
      <c r="IA632" s="17"/>
      <c r="IB632" s="17"/>
      <c r="IC632" s="17"/>
      <c r="ID632" s="17"/>
      <c r="IE632" s="17"/>
      <c r="IF632" s="17"/>
      <c r="IG632" s="17"/>
    </row>
    <row r="633" spans="1:241" s="5" customFormat="1" ht="12.75" x14ac:dyDescent="0.2">
      <c r="A633" s="6"/>
      <c r="B633" s="6"/>
      <c r="C633" s="6"/>
      <c r="D633" s="6"/>
      <c r="E633" s="6"/>
      <c r="F633" s="6"/>
      <c r="G633" s="9"/>
      <c r="H633" s="6"/>
      <c r="I633" s="100"/>
      <c r="J633" s="6"/>
      <c r="K633" s="100"/>
      <c r="L633" s="9"/>
      <c r="M633" s="6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7"/>
      <c r="AK633" s="17"/>
      <c r="AL633" s="17"/>
      <c r="AM633" s="17"/>
      <c r="AN633" s="17"/>
      <c r="AO633" s="17"/>
      <c r="AP633" s="17"/>
      <c r="AQ633" s="17"/>
      <c r="AR633" s="17"/>
      <c r="AS633" s="17"/>
      <c r="AT633" s="17"/>
      <c r="AU633" s="17"/>
      <c r="AV633" s="17"/>
      <c r="AW633" s="17"/>
      <c r="AX633" s="17"/>
      <c r="AY633" s="17"/>
      <c r="AZ633" s="17"/>
      <c r="BA633" s="17"/>
      <c r="BB633" s="17"/>
      <c r="BC633" s="17"/>
      <c r="BD633" s="17"/>
      <c r="BE633" s="17"/>
      <c r="BF633" s="17"/>
      <c r="BG633" s="17"/>
      <c r="BH633" s="17"/>
      <c r="BI633" s="17"/>
      <c r="BJ633" s="17"/>
      <c r="BK633" s="17"/>
      <c r="BL633" s="17"/>
      <c r="BM633" s="17"/>
      <c r="BN633" s="17"/>
      <c r="BO633" s="17"/>
      <c r="BP633" s="17"/>
      <c r="BQ633" s="17"/>
      <c r="BR633" s="17"/>
      <c r="BS633" s="17"/>
      <c r="BT633" s="17"/>
      <c r="BU633" s="17"/>
      <c r="BV633" s="17"/>
      <c r="BW633" s="17"/>
      <c r="BX633" s="17"/>
      <c r="BY633" s="17"/>
      <c r="BZ633" s="17"/>
      <c r="CA633" s="17"/>
      <c r="CB633" s="17"/>
      <c r="CC633" s="17"/>
      <c r="CD633" s="17"/>
      <c r="CE633" s="17"/>
      <c r="CF633" s="17"/>
      <c r="CG633" s="17"/>
      <c r="CH633" s="17"/>
      <c r="CI633" s="17"/>
      <c r="CJ633" s="17"/>
      <c r="CK633" s="17"/>
      <c r="CL633" s="17"/>
      <c r="CM633" s="17"/>
      <c r="CN633" s="17"/>
      <c r="CO633" s="17"/>
      <c r="CP633" s="17"/>
      <c r="CQ633" s="17"/>
      <c r="CR633" s="17"/>
      <c r="CS633" s="17"/>
      <c r="CT633" s="17"/>
      <c r="CU633" s="17"/>
      <c r="CV633" s="17"/>
      <c r="CW633" s="17"/>
      <c r="CX633" s="17"/>
      <c r="CY633" s="17"/>
      <c r="CZ633" s="17"/>
      <c r="DA633" s="17"/>
      <c r="DB633" s="17"/>
      <c r="DC633" s="17"/>
      <c r="DD633" s="17"/>
      <c r="DE633" s="17"/>
      <c r="DF633" s="17"/>
      <c r="DG633" s="17"/>
      <c r="DH633" s="17"/>
      <c r="DI633" s="17"/>
      <c r="DJ633" s="17"/>
      <c r="DK633" s="17"/>
      <c r="DL633" s="17"/>
      <c r="DM633" s="17"/>
      <c r="DN633" s="17"/>
      <c r="DO633" s="17"/>
      <c r="DP633" s="17"/>
      <c r="DQ633" s="17"/>
      <c r="DR633" s="17"/>
      <c r="DS633" s="17"/>
      <c r="DT633" s="17"/>
      <c r="DU633" s="17"/>
      <c r="DV633" s="17"/>
      <c r="DW633" s="17"/>
      <c r="DX633" s="17"/>
      <c r="DY633" s="17"/>
      <c r="DZ633" s="17"/>
      <c r="EA633" s="17"/>
      <c r="EB633" s="17"/>
      <c r="EC633" s="17"/>
      <c r="ED633" s="17"/>
      <c r="EE633" s="17"/>
      <c r="EF633" s="17"/>
      <c r="EG633" s="17"/>
      <c r="EH633" s="17"/>
      <c r="EI633" s="17"/>
      <c r="EJ633" s="17"/>
      <c r="EK633" s="17"/>
      <c r="EL633" s="17"/>
      <c r="EM633" s="17"/>
      <c r="EN633" s="17"/>
      <c r="EO633" s="17"/>
      <c r="EP633" s="17"/>
      <c r="EQ633" s="17"/>
      <c r="ER633" s="17"/>
      <c r="ES633" s="17"/>
      <c r="ET633" s="17"/>
      <c r="EU633" s="17"/>
      <c r="EV633" s="17"/>
      <c r="EW633" s="17"/>
      <c r="EX633" s="17"/>
      <c r="EY633" s="17"/>
      <c r="EZ633" s="17"/>
      <c r="FA633" s="17"/>
      <c r="FB633" s="17"/>
      <c r="FC633" s="17"/>
      <c r="FD633" s="17"/>
      <c r="FE633" s="17"/>
      <c r="FF633" s="17"/>
      <c r="FG633" s="17"/>
      <c r="FH633" s="17"/>
      <c r="FI633" s="17"/>
      <c r="FJ633" s="17"/>
      <c r="FK633" s="17"/>
      <c r="FL633" s="17"/>
      <c r="FM633" s="17"/>
      <c r="FN633" s="17"/>
      <c r="FO633" s="17"/>
      <c r="FP633" s="17"/>
      <c r="FQ633" s="17"/>
      <c r="FR633" s="17"/>
      <c r="FS633" s="17"/>
      <c r="FT633" s="17"/>
      <c r="FU633" s="17"/>
      <c r="FV633" s="17"/>
      <c r="FW633" s="17"/>
      <c r="FX633" s="17"/>
      <c r="FY633" s="17"/>
      <c r="FZ633" s="17"/>
      <c r="GA633" s="17"/>
      <c r="GB633" s="17"/>
      <c r="GC633" s="17"/>
      <c r="GD633" s="17"/>
      <c r="GE633" s="17"/>
      <c r="GF633" s="17"/>
      <c r="GG633" s="17"/>
      <c r="GH633" s="17"/>
      <c r="GI633" s="17"/>
      <c r="GJ633" s="17"/>
      <c r="GK633" s="17"/>
      <c r="GL633" s="17"/>
      <c r="GM633" s="17"/>
      <c r="GN633" s="17"/>
      <c r="GO633" s="17"/>
      <c r="GP633" s="17"/>
      <c r="GQ633" s="17"/>
      <c r="GR633" s="17"/>
      <c r="GS633" s="17"/>
      <c r="GT633" s="17"/>
      <c r="GU633" s="17"/>
      <c r="GV633" s="17"/>
      <c r="GW633" s="17"/>
      <c r="GX633" s="17"/>
      <c r="GY633" s="17"/>
      <c r="GZ633" s="17"/>
      <c r="HA633" s="17"/>
      <c r="HB633" s="17"/>
      <c r="HC633" s="17"/>
      <c r="HD633" s="17"/>
      <c r="HE633" s="17"/>
      <c r="HF633" s="17"/>
      <c r="HG633" s="17"/>
      <c r="HH633" s="17"/>
      <c r="HI633" s="17"/>
      <c r="HJ633" s="17"/>
      <c r="HK633" s="17"/>
      <c r="HL633" s="17"/>
      <c r="HM633" s="17"/>
      <c r="HN633" s="17"/>
      <c r="HO633" s="17"/>
      <c r="HP633" s="17"/>
      <c r="HQ633" s="17"/>
      <c r="HR633" s="17"/>
      <c r="HS633" s="17"/>
      <c r="HT633" s="17"/>
      <c r="HU633" s="17"/>
      <c r="HV633" s="17"/>
      <c r="HW633" s="17"/>
      <c r="HX633" s="17"/>
      <c r="HY633" s="17"/>
      <c r="HZ633" s="17"/>
      <c r="IA633" s="17"/>
      <c r="IB633" s="17"/>
      <c r="IC633" s="17"/>
      <c r="ID633" s="17"/>
      <c r="IE633" s="17"/>
      <c r="IF633" s="17"/>
      <c r="IG633" s="17"/>
    </row>
    <row r="634" spans="1:241" s="16" customFormat="1" ht="50.1" customHeight="1" x14ac:dyDescent="0.2">
      <c r="A634" s="6"/>
      <c r="B634" s="6"/>
      <c r="C634" s="6"/>
      <c r="D634" s="6"/>
      <c r="E634" s="6"/>
      <c r="F634" s="6"/>
      <c r="G634" s="9"/>
      <c r="H634" s="6"/>
      <c r="I634" s="100"/>
      <c r="J634" s="6"/>
      <c r="K634" s="100"/>
      <c r="L634" s="9"/>
      <c r="M634" s="6"/>
      <c r="N634" s="5"/>
      <c r="O634" s="5"/>
    </row>
    <row r="635" spans="1:241" s="16" customFormat="1" ht="50.1" customHeight="1" x14ac:dyDescent="0.2">
      <c r="A635" s="6"/>
      <c r="B635" s="6"/>
      <c r="C635" s="6"/>
      <c r="D635" s="6"/>
      <c r="E635" s="6"/>
      <c r="F635" s="6"/>
      <c r="G635" s="9"/>
      <c r="H635" s="6"/>
      <c r="I635" s="100"/>
      <c r="J635" s="6"/>
      <c r="K635" s="100"/>
      <c r="L635" s="9"/>
      <c r="M635" s="6"/>
      <c r="N635" s="5"/>
      <c r="O635" s="5"/>
    </row>
    <row r="636" spans="1:241" s="16" customFormat="1" ht="50.1" customHeight="1" x14ac:dyDescent="0.2">
      <c r="A636" s="6"/>
      <c r="B636" s="6"/>
      <c r="C636" s="6"/>
      <c r="D636" s="6"/>
      <c r="E636" s="6"/>
      <c r="F636" s="6"/>
      <c r="G636" s="9"/>
      <c r="H636" s="6"/>
      <c r="I636" s="100"/>
      <c r="J636" s="6"/>
      <c r="K636" s="100"/>
      <c r="L636" s="9"/>
      <c r="M636" s="6"/>
      <c r="N636" s="5"/>
      <c r="O636" s="5"/>
    </row>
    <row r="637" spans="1:241" s="16" customFormat="1" ht="50.1" customHeight="1" x14ac:dyDescent="0.2">
      <c r="A637" s="6"/>
      <c r="B637" s="6"/>
      <c r="C637" s="6"/>
      <c r="D637" s="6"/>
      <c r="E637" s="6"/>
      <c r="F637" s="6"/>
      <c r="G637" s="9"/>
      <c r="H637" s="6"/>
      <c r="I637" s="100"/>
      <c r="J637" s="6"/>
      <c r="K637" s="100"/>
      <c r="L637" s="9"/>
      <c r="M637" s="6"/>
      <c r="N637" s="5"/>
      <c r="O637" s="5"/>
    </row>
    <row r="638" spans="1:241" s="16" customFormat="1" ht="50.1" customHeight="1" x14ac:dyDescent="0.2">
      <c r="A638" s="6"/>
      <c r="B638" s="6"/>
      <c r="C638" s="6"/>
      <c r="D638" s="6"/>
      <c r="E638" s="6"/>
      <c r="F638" s="6"/>
      <c r="G638" s="9"/>
      <c r="H638" s="6"/>
      <c r="I638" s="100"/>
      <c r="J638" s="6"/>
      <c r="K638" s="100"/>
      <c r="L638" s="9"/>
      <c r="M638" s="6"/>
      <c r="N638" s="5"/>
      <c r="O638" s="5"/>
    </row>
    <row r="639" spans="1:241" s="16" customFormat="1" ht="50.1" customHeight="1" x14ac:dyDescent="0.2">
      <c r="A639" s="6"/>
      <c r="B639" s="6"/>
      <c r="C639" s="6"/>
      <c r="D639" s="6"/>
      <c r="E639" s="6"/>
      <c r="F639" s="6"/>
      <c r="G639" s="9"/>
      <c r="H639" s="6"/>
      <c r="I639" s="100"/>
      <c r="J639" s="6"/>
      <c r="K639" s="100"/>
      <c r="L639" s="9"/>
      <c r="M639" s="6"/>
      <c r="N639" s="5"/>
      <c r="O639" s="5"/>
    </row>
    <row r="640" spans="1:241" s="5" customFormat="1" ht="20.100000000000001" customHeight="1" x14ac:dyDescent="0.2">
      <c r="A640" s="6"/>
      <c r="B640" s="7"/>
      <c r="C640" s="7"/>
      <c r="D640" s="7"/>
      <c r="E640" s="7"/>
      <c r="F640" s="7"/>
      <c r="G640" s="8"/>
      <c r="H640" s="7"/>
      <c r="I640" s="100"/>
      <c r="J640" s="6"/>
      <c r="K640" s="100"/>
      <c r="L640" s="9"/>
      <c r="M640" s="6"/>
    </row>
    <row r="641" spans="1:15" s="5" customFormat="1" ht="12.75" x14ac:dyDescent="0.2">
      <c r="A641" s="6"/>
      <c r="B641" s="7"/>
      <c r="C641" s="7"/>
      <c r="D641" s="7"/>
      <c r="E641" s="7"/>
      <c r="F641" s="7"/>
      <c r="G641" s="8"/>
      <c r="H641" s="7"/>
      <c r="I641" s="100"/>
      <c r="J641" s="6"/>
      <c r="K641" s="100"/>
      <c r="L641" s="9"/>
      <c r="M641" s="6"/>
    </row>
    <row r="642" spans="1:15" s="5" customFormat="1" ht="12.75" x14ac:dyDescent="0.2">
      <c r="A642" s="6"/>
      <c r="B642" s="7"/>
      <c r="C642" s="7"/>
      <c r="D642" s="7"/>
      <c r="E642" s="7"/>
      <c r="F642" s="7"/>
      <c r="G642" s="8"/>
      <c r="H642" s="7"/>
      <c r="I642" s="100"/>
      <c r="J642" s="6"/>
      <c r="K642" s="100"/>
      <c r="L642" s="9"/>
      <c r="M642" s="6"/>
    </row>
    <row r="643" spans="1:15" s="5" customFormat="1" ht="12.75" x14ac:dyDescent="0.2">
      <c r="A643" s="6"/>
      <c r="B643" s="7"/>
      <c r="C643" s="7"/>
      <c r="D643" s="7"/>
      <c r="E643" s="7"/>
      <c r="F643" s="7"/>
      <c r="G643" s="8"/>
      <c r="H643" s="7"/>
      <c r="I643" s="100"/>
      <c r="J643" s="6"/>
      <c r="K643" s="100"/>
      <c r="L643" s="9"/>
      <c r="M643" s="6"/>
    </row>
    <row r="644" spans="1:15" s="5" customFormat="1" ht="9" customHeight="1" x14ac:dyDescent="0.2">
      <c r="A644" s="7"/>
      <c r="B644" s="7"/>
      <c r="C644" s="7"/>
      <c r="D644" s="7"/>
      <c r="E644" s="7"/>
      <c r="F644" s="7"/>
      <c r="G644" s="8"/>
      <c r="H644" s="7"/>
      <c r="I644" s="100"/>
      <c r="J644" s="6"/>
      <c r="K644" s="100"/>
      <c r="L644" s="9"/>
      <c r="M644" s="6"/>
    </row>
    <row r="645" spans="1:15" s="5" customFormat="1" ht="8.25" customHeight="1" x14ac:dyDescent="0.2">
      <c r="A645" s="7"/>
      <c r="B645" s="7"/>
      <c r="C645" s="7"/>
      <c r="D645" s="7"/>
      <c r="E645" s="7"/>
      <c r="F645" s="7"/>
      <c r="G645" s="8"/>
      <c r="H645" s="7"/>
      <c r="I645" s="100"/>
      <c r="J645" s="7"/>
      <c r="K645" s="105"/>
      <c r="L645" s="8"/>
      <c r="M645" s="7"/>
      <c r="N645" s="17"/>
      <c r="O645" s="17"/>
    </row>
    <row r="646" spans="1:15" s="5" customFormat="1" ht="12.75" customHeight="1" x14ac:dyDescent="0.2">
      <c r="A646" s="7"/>
      <c r="B646" s="7"/>
      <c r="C646" s="7"/>
      <c r="D646" s="7"/>
      <c r="E646" s="7"/>
      <c r="F646" s="7"/>
      <c r="G646" s="8"/>
      <c r="H646" s="7"/>
      <c r="I646" s="100"/>
      <c r="J646" s="7"/>
      <c r="K646" s="105"/>
      <c r="L646" s="8"/>
      <c r="M646" s="7"/>
      <c r="N646" s="17"/>
      <c r="O646" s="17"/>
    </row>
    <row r="647" spans="1:15" s="5" customFormat="1" ht="8.25" customHeight="1" x14ac:dyDescent="0.2">
      <c r="A647" s="7"/>
      <c r="B647" s="7"/>
      <c r="C647" s="7"/>
      <c r="D647" s="7"/>
      <c r="E647" s="7"/>
      <c r="F647" s="7"/>
      <c r="G647" s="8"/>
      <c r="H647" s="7"/>
      <c r="I647" s="100"/>
      <c r="J647" s="7"/>
      <c r="K647" s="105"/>
      <c r="L647" s="8"/>
      <c r="M647" s="7"/>
      <c r="N647" s="17"/>
      <c r="O647" s="17"/>
    </row>
    <row r="648" spans="1:15" s="5" customFormat="1" ht="8.25" customHeight="1" x14ac:dyDescent="0.2">
      <c r="A648" s="2"/>
      <c r="B648" s="1"/>
      <c r="C648" s="1"/>
      <c r="D648" s="1"/>
      <c r="E648" s="1"/>
      <c r="F648" s="1"/>
      <c r="G648" s="3"/>
      <c r="H648" s="1"/>
      <c r="I648" s="101"/>
      <c r="J648" s="2"/>
      <c r="K648" s="106"/>
      <c r="L648" s="33"/>
      <c r="M648" s="2"/>
      <c r="N648" s="16"/>
      <c r="O648" s="16"/>
    </row>
    <row r="649" spans="1:15" s="5" customFormat="1" ht="9" customHeight="1" x14ac:dyDescent="0.2">
      <c r="A649" s="2"/>
      <c r="B649" s="1"/>
      <c r="C649" s="1"/>
      <c r="D649" s="1"/>
      <c r="E649" s="1"/>
      <c r="F649" s="1"/>
      <c r="G649" s="3"/>
      <c r="H649" s="1"/>
      <c r="I649" s="101"/>
      <c r="J649" s="2"/>
      <c r="K649" s="106"/>
      <c r="L649" s="33"/>
      <c r="M649" s="2"/>
      <c r="N649" s="16"/>
      <c r="O649" s="16"/>
    </row>
    <row r="650" spans="1:15" s="5" customFormat="1" ht="8.25" customHeight="1" x14ac:dyDescent="0.2">
      <c r="A650" s="2"/>
      <c r="B650" s="1"/>
      <c r="C650" s="1"/>
      <c r="D650" s="1"/>
      <c r="E650" s="1"/>
      <c r="F650" s="1"/>
      <c r="G650" s="3"/>
      <c r="H650" s="1"/>
      <c r="I650" s="101"/>
      <c r="J650" s="2"/>
      <c r="K650" s="106"/>
      <c r="L650" s="33"/>
      <c r="M650" s="2"/>
      <c r="N650" s="16"/>
      <c r="O650" s="16"/>
    </row>
    <row r="651" spans="1:15" s="5" customFormat="1" ht="8.25" customHeight="1" x14ac:dyDescent="0.2">
      <c r="A651" s="2"/>
      <c r="B651" s="1"/>
      <c r="C651" s="1"/>
      <c r="D651" s="1"/>
      <c r="E651" s="1"/>
      <c r="F651" s="1"/>
      <c r="G651" s="3"/>
      <c r="H651" s="1"/>
      <c r="I651" s="101"/>
      <c r="J651" s="2"/>
      <c r="K651" s="106"/>
      <c r="L651" s="33"/>
      <c r="M651" s="2"/>
      <c r="N651" s="16"/>
      <c r="O651" s="16"/>
    </row>
    <row r="652" spans="1:15" s="5" customFormat="1" ht="8.25" customHeight="1" x14ac:dyDescent="0.2">
      <c r="A652" s="2"/>
      <c r="B652" s="1"/>
      <c r="C652" s="1"/>
      <c r="D652" s="1"/>
      <c r="E652" s="1"/>
      <c r="F652" s="1"/>
      <c r="G652" s="3"/>
      <c r="H652" s="1"/>
      <c r="I652" s="101"/>
      <c r="J652" s="2"/>
      <c r="K652" s="106"/>
      <c r="L652" s="33"/>
      <c r="M652" s="2"/>
      <c r="N652" s="16"/>
      <c r="O652" s="16"/>
    </row>
    <row r="653" spans="1:15" s="5" customFormat="1" ht="8.25" customHeight="1" x14ac:dyDescent="0.2">
      <c r="A653" s="2"/>
      <c r="B653" s="1"/>
      <c r="C653" s="1"/>
      <c r="D653" s="1"/>
      <c r="E653" s="1"/>
      <c r="F653" s="1"/>
      <c r="G653" s="3"/>
      <c r="H653" s="1"/>
      <c r="I653" s="101"/>
      <c r="J653" s="2"/>
      <c r="K653" s="106"/>
      <c r="L653" s="33"/>
      <c r="M653" s="2"/>
      <c r="N653" s="16"/>
      <c r="O653" s="16"/>
    </row>
    <row r="654" spans="1:15" s="5" customFormat="1" x14ac:dyDescent="0.15">
      <c r="A654" s="6"/>
      <c r="B654" s="6"/>
      <c r="C654" s="6"/>
      <c r="D654" s="6"/>
      <c r="E654" s="6"/>
      <c r="F654" s="6"/>
      <c r="G654" s="9"/>
      <c r="H654" s="6"/>
      <c r="I654" s="100"/>
      <c r="J654" s="6"/>
      <c r="K654" s="100"/>
      <c r="L654" s="9"/>
      <c r="M654" s="6"/>
    </row>
    <row r="655" spans="1:15" s="5" customFormat="1" x14ac:dyDescent="0.15">
      <c r="I655" s="99"/>
      <c r="K655" s="99"/>
      <c r="L655" s="110"/>
    </row>
    <row r="656" spans="1:15" s="5" customFormat="1" x14ac:dyDescent="0.15">
      <c r="I656" s="99"/>
      <c r="K656" s="99"/>
      <c r="L656" s="110"/>
    </row>
    <row r="657" spans="1:241" s="5" customFormat="1" x14ac:dyDescent="0.15">
      <c r="A657" s="6"/>
      <c r="B657" s="6"/>
      <c r="C657" s="6"/>
      <c r="D657" s="6"/>
      <c r="E657" s="6"/>
      <c r="F657" s="6"/>
      <c r="G657" s="9"/>
      <c r="H657" s="6"/>
      <c r="I657" s="100"/>
      <c r="J657" s="6"/>
      <c r="K657" s="100"/>
      <c r="L657" s="9"/>
      <c r="M657" s="6"/>
    </row>
    <row r="658" spans="1:241" s="5" customFormat="1" x14ac:dyDescent="0.15">
      <c r="A658" s="6"/>
      <c r="B658" s="6"/>
      <c r="C658" s="6"/>
      <c r="D658" s="6"/>
      <c r="E658" s="6"/>
      <c r="F658" s="6"/>
      <c r="G658" s="9"/>
      <c r="H658" s="6"/>
      <c r="I658" s="100"/>
      <c r="J658" s="6"/>
      <c r="K658" s="100"/>
      <c r="L658" s="9"/>
      <c r="M658" s="6"/>
    </row>
    <row r="659" spans="1:241" s="5" customFormat="1" x14ac:dyDescent="0.15">
      <c r="A659" s="6"/>
      <c r="B659" s="6"/>
      <c r="C659" s="6"/>
      <c r="D659" s="6"/>
      <c r="E659" s="6"/>
      <c r="F659" s="6"/>
      <c r="G659" s="9"/>
      <c r="H659" s="6"/>
      <c r="I659" s="100"/>
      <c r="J659" s="6"/>
      <c r="K659" s="100"/>
      <c r="L659" s="9"/>
      <c r="M659" s="6"/>
    </row>
    <row r="660" spans="1:241" s="5" customFormat="1" ht="12.75" x14ac:dyDescent="0.2">
      <c r="A660" s="6"/>
      <c r="B660" s="6"/>
      <c r="C660" s="6"/>
      <c r="D660" s="6"/>
      <c r="E660" s="6"/>
      <c r="F660" s="6"/>
      <c r="G660" s="9"/>
      <c r="H660" s="6"/>
      <c r="I660" s="100"/>
      <c r="J660" s="6"/>
      <c r="K660" s="100"/>
      <c r="L660" s="9"/>
      <c r="M660" s="6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  <c r="AN660" s="17"/>
      <c r="AO660" s="17"/>
      <c r="AP660" s="17"/>
      <c r="AQ660" s="17"/>
      <c r="AR660" s="17"/>
      <c r="AS660" s="17"/>
      <c r="AT660" s="17"/>
      <c r="AU660" s="17"/>
      <c r="AV660" s="17"/>
      <c r="AW660" s="17"/>
      <c r="AX660" s="17"/>
      <c r="AY660" s="17"/>
      <c r="AZ660" s="17"/>
      <c r="BA660" s="17"/>
      <c r="BB660" s="17"/>
      <c r="BC660" s="17"/>
      <c r="BD660" s="17"/>
      <c r="BE660" s="17"/>
      <c r="BF660" s="17"/>
      <c r="BG660" s="17"/>
      <c r="BH660" s="17"/>
      <c r="BI660" s="17"/>
      <c r="BJ660" s="17"/>
      <c r="BK660" s="17"/>
      <c r="BL660" s="17"/>
      <c r="BM660" s="17"/>
      <c r="BN660" s="17"/>
      <c r="BO660" s="17"/>
      <c r="BP660" s="17"/>
      <c r="BQ660" s="17"/>
      <c r="BR660" s="17"/>
      <c r="BS660" s="17"/>
      <c r="BT660" s="17"/>
      <c r="BU660" s="17"/>
      <c r="BV660" s="17"/>
      <c r="BW660" s="17"/>
      <c r="BX660" s="17"/>
      <c r="BY660" s="17"/>
      <c r="BZ660" s="17"/>
      <c r="CA660" s="17"/>
      <c r="CB660" s="17"/>
      <c r="CC660" s="17"/>
      <c r="CD660" s="17"/>
      <c r="CE660" s="17"/>
      <c r="CF660" s="17"/>
      <c r="CG660" s="17"/>
      <c r="CH660" s="17"/>
      <c r="CI660" s="17"/>
      <c r="CJ660" s="17"/>
      <c r="CK660" s="17"/>
      <c r="CL660" s="17"/>
      <c r="CM660" s="17"/>
      <c r="CN660" s="17"/>
      <c r="CO660" s="17"/>
      <c r="CP660" s="17"/>
      <c r="CQ660" s="17"/>
      <c r="CR660" s="17"/>
      <c r="CS660" s="17"/>
      <c r="CT660" s="17"/>
      <c r="CU660" s="17"/>
      <c r="CV660" s="17"/>
      <c r="CW660" s="17"/>
      <c r="CX660" s="17"/>
      <c r="CY660" s="17"/>
      <c r="CZ660" s="17"/>
      <c r="DA660" s="17"/>
      <c r="DB660" s="17"/>
      <c r="DC660" s="17"/>
      <c r="DD660" s="17"/>
      <c r="DE660" s="17"/>
      <c r="DF660" s="17"/>
      <c r="DG660" s="17"/>
      <c r="DH660" s="17"/>
      <c r="DI660" s="17"/>
      <c r="DJ660" s="17"/>
      <c r="DK660" s="17"/>
      <c r="DL660" s="17"/>
      <c r="DM660" s="17"/>
      <c r="DN660" s="17"/>
      <c r="DO660" s="17"/>
      <c r="DP660" s="17"/>
      <c r="DQ660" s="17"/>
      <c r="DR660" s="17"/>
      <c r="DS660" s="17"/>
      <c r="DT660" s="17"/>
      <c r="DU660" s="17"/>
      <c r="DV660" s="17"/>
      <c r="DW660" s="17"/>
      <c r="DX660" s="17"/>
      <c r="DY660" s="17"/>
      <c r="DZ660" s="17"/>
      <c r="EA660" s="17"/>
      <c r="EB660" s="17"/>
      <c r="EC660" s="17"/>
      <c r="ED660" s="17"/>
      <c r="EE660" s="17"/>
      <c r="EF660" s="17"/>
      <c r="EG660" s="17"/>
      <c r="EH660" s="17"/>
      <c r="EI660" s="17"/>
      <c r="EJ660" s="17"/>
      <c r="EK660" s="17"/>
      <c r="EL660" s="17"/>
      <c r="EM660" s="17"/>
      <c r="EN660" s="17"/>
      <c r="EO660" s="17"/>
      <c r="EP660" s="17"/>
      <c r="EQ660" s="17"/>
      <c r="ER660" s="17"/>
      <c r="ES660" s="17"/>
      <c r="ET660" s="17"/>
      <c r="EU660" s="17"/>
      <c r="EV660" s="17"/>
      <c r="EW660" s="17"/>
      <c r="EX660" s="17"/>
      <c r="EY660" s="17"/>
      <c r="EZ660" s="17"/>
      <c r="FA660" s="17"/>
      <c r="FB660" s="17"/>
      <c r="FC660" s="17"/>
      <c r="FD660" s="17"/>
      <c r="FE660" s="17"/>
      <c r="FF660" s="17"/>
      <c r="FG660" s="17"/>
      <c r="FH660" s="17"/>
      <c r="FI660" s="17"/>
      <c r="FJ660" s="17"/>
      <c r="FK660" s="17"/>
      <c r="FL660" s="17"/>
      <c r="FM660" s="17"/>
      <c r="FN660" s="17"/>
      <c r="FO660" s="17"/>
      <c r="FP660" s="17"/>
      <c r="FQ660" s="17"/>
      <c r="FR660" s="17"/>
      <c r="FS660" s="17"/>
      <c r="FT660" s="17"/>
      <c r="FU660" s="17"/>
      <c r="FV660" s="17"/>
      <c r="FW660" s="17"/>
      <c r="FX660" s="17"/>
      <c r="FY660" s="17"/>
      <c r="FZ660" s="17"/>
      <c r="GA660" s="17"/>
      <c r="GB660" s="17"/>
      <c r="GC660" s="17"/>
      <c r="GD660" s="17"/>
      <c r="GE660" s="17"/>
      <c r="GF660" s="17"/>
      <c r="GG660" s="17"/>
      <c r="GH660" s="17"/>
      <c r="GI660" s="17"/>
      <c r="GJ660" s="17"/>
      <c r="GK660" s="17"/>
      <c r="GL660" s="17"/>
      <c r="GM660" s="17"/>
      <c r="GN660" s="17"/>
      <c r="GO660" s="17"/>
      <c r="GP660" s="17"/>
      <c r="GQ660" s="17"/>
      <c r="GR660" s="17"/>
      <c r="GS660" s="17"/>
      <c r="GT660" s="17"/>
      <c r="GU660" s="17"/>
      <c r="GV660" s="17"/>
      <c r="GW660" s="17"/>
      <c r="GX660" s="17"/>
      <c r="GY660" s="17"/>
      <c r="GZ660" s="17"/>
      <c r="HA660" s="17"/>
      <c r="HB660" s="17"/>
      <c r="HC660" s="17"/>
      <c r="HD660" s="17"/>
      <c r="HE660" s="17"/>
      <c r="HF660" s="17"/>
      <c r="HG660" s="17"/>
      <c r="HH660" s="17"/>
      <c r="HI660" s="17"/>
      <c r="HJ660" s="17"/>
      <c r="HK660" s="17"/>
      <c r="HL660" s="17"/>
      <c r="HM660" s="17"/>
      <c r="HN660" s="17"/>
      <c r="HO660" s="17"/>
      <c r="HP660" s="17"/>
      <c r="HQ660" s="17"/>
      <c r="HR660" s="17"/>
      <c r="HS660" s="17"/>
      <c r="HT660" s="17"/>
      <c r="HU660" s="17"/>
      <c r="HV660" s="17"/>
      <c r="HW660" s="17"/>
      <c r="HX660" s="17"/>
      <c r="HY660" s="17"/>
      <c r="HZ660" s="17"/>
      <c r="IA660" s="17"/>
      <c r="IB660" s="17"/>
      <c r="IC660" s="17"/>
      <c r="ID660" s="17"/>
      <c r="IE660" s="17"/>
      <c r="IF660" s="17"/>
      <c r="IG660" s="17"/>
    </row>
    <row r="661" spans="1:241" s="5" customFormat="1" ht="12.75" x14ac:dyDescent="0.2">
      <c r="A661" s="6"/>
      <c r="B661" s="6"/>
      <c r="C661" s="6"/>
      <c r="D661" s="6"/>
      <c r="E661" s="6"/>
      <c r="F661" s="6"/>
      <c r="G661" s="9"/>
      <c r="H661" s="6"/>
      <c r="I661" s="100"/>
      <c r="J661" s="6"/>
      <c r="K661" s="100"/>
      <c r="L661" s="9"/>
      <c r="M661" s="6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  <c r="AP661" s="17"/>
      <c r="AQ661" s="17"/>
      <c r="AR661" s="17"/>
      <c r="AS661" s="17"/>
      <c r="AT661" s="17"/>
      <c r="AU661" s="17"/>
      <c r="AV661" s="17"/>
      <c r="AW661" s="17"/>
      <c r="AX661" s="17"/>
      <c r="AY661" s="17"/>
      <c r="AZ661" s="17"/>
      <c r="BA661" s="17"/>
      <c r="BB661" s="17"/>
      <c r="BC661" s="17"/>
      <c r="BD661" s="17"/>
      <c r="BE661" s="17"/>
      <c r="BF661" s="17"/>
      <c r="BG661" s="17"/>
      <c r="BH661" s="17"/>
      <c r="BI661" s="17"/>
      <c r="BJ661" s="17"/>
      <c r="BK661" s="17"/>
      <c r="BL661" s="17"/>
      <c r="BM661" s="17"/>
      <c r="BN661" s="17"/>
      <c r="BO661" s="17"/>
      <c r="BP661" s="17"/>
      <c r="BQ661" s="17"/>
      <c r="BR661" s="17"/>
      <c r="BS661" s="17"/>
      <c r="BT661" s="17"/>
      <c r="BU661" s="17"/>
      <c r="BV661" s="17"/>
      <c r="BW661" s="17"/>
      <c r="BX661" s="17"/>
      <c r="BY661" s="17"/>
      <c r="BZ661" s="17"/>
      <c r="CA661" s="17"/>
      <c r="CB661" s="17"/>
      <c r="CC661" s="17"/>
      <c r="CD661" s="17"/>
      <c r="CE661" s="17"/>
      <c r="CF661" s="17"/>
      <c r="CG661" s="17"/>
      <c r="CH661" s="17"/>
      <c r="CI661" s="17"/>
      <c r="CJ661" s="17"/>
      <c r="CK661" s="17"/>
      <c r="CL661" s="17"/>
      <c r="CM661" s="17"/>
      <c r="CN661" s="17"/>
      <c r="CO661" s="17"/>
      <c r="CP661" s="17"/>
      <c r="CQ661" s="17"/>
      <c r="CR661" s="17"/>
      <c r="CS661" s="17"/>
      <c r="CT661" s="17"/>
      <c r="CU661" s="17"/>
      <c r="CV661" s="17"/>
      <c r="CW661" s="17"/>
      <c r="CX661" s="17"/>
      <c r="CY661" s="17"/>
      <c r="CZ661" s="17"/>
      <c r="DA661" s="17"/>
      <c r="DB661" s="17"/>
      <c r="DC661" s="17"/>
      <c r="DD661" s="17"/>
      <c r="DE661" s="17"/>
      <c r="DF661" s="17"/>
      <c r="DG661" s="17"/>
      <c r="DH661" s="17"/>
      <c r="DI661" s="17"/>
      <c r="DJ661" s="17"/>
      <c r="DK661" s="17"/>
      <c r="DL661" s="17"/>
      <c r="DM661" s="17"/>
      <c r="DN661" s="17"/>
      <c r="DO661" s="17"/>
      <c r="DP661" s="17"/>
      <c r="DQ661" s="17"/>
      <c r="DR661" s="17"/>
      <c r="DS661" s="17"/>
      <c r="DT661" s="17"/>
      <c r="DU661" s="17"/>
      <c r="DV661" s="17"/>
      <c r="DW661" s="17"/>
      <c r="DX661" s="17"/>
      <c r="DY661" s="17"/>
      <c r="DZ661" s="17"/>
      <c r="EA661" s="17"/>
      <c r="EB661" s="17"/>
      <c r="EC661" s="17"/>
      <c r="ED661" s="17"/>
      <c r="EE661" s="17"/>
      <c r="EF661" s="17"/>
      <c r="EG661" s="17"/>
      <c r="EH661" s="17"/>
      <c r="EI661" s="17"/>
      <c r="EJ661" s="17"/>
      <c r="EK661" s="17"/>
      <c r="EL661" s="17"/>
      <c r="EM661" s="17"/>
      <c r="EN661" s="17"/>
      <c r="EO661" s="17"/>
      <c r="EP661" s="17"/>
      <c r="EQ661" s="17"/>
      <c r="ER661" s="17"/>
      <c r="ES661" s="17"/>
      <c r="ET661" s="17"/>
      <c r="EU661" s="17"/>
      <c r="EV661" s="17"/>
      <c r="EW661" s="17"/>
      <c r="EX661" s="17"/>
      <c r="EY661" s="17"/>
      <c r="EZ661" s="17"/>
      <c r="FA661" s="17"/>
      <c r="FB661" s="17"/>
      <c r="FC661" s="17"/>
      <c r="FD661" s="17"/>
      <c r="FE661" s="17"/>
      <c r="FF661" s="17"/>
      <c r="FG661" s="17"/>
      <c r="FH661" s="17"/>
      <c r="FI661" s="17"/>
      <c r="FJ661" s="17"/>
      <c r="FK661" s="17"/>
      <c r="FL661" s="17"/>
      <c r="FM661" s="17"/>
      <c r="FN661" s="17"/>
      <c r="FO661" s="17"/>
      <c r="FP661" s="17"/>
      <c r="FQ661" s="17"/>
      <c r="FR661" s="17"/>
      <c r="FS661" s="17"/>
      <c r="FT661" s="17"/>
      <c r="FU661" s="17"/>
      <c r="FV661" s="17"/>
      <c r="FW661" s="17"/>
      <c r="FX661" s="17"/>
      <c r="FY661" s="17"/>
      <c r="FZ661" s="17"/>
      <c r="GA661" s="17"/>
      <c r="GB661" s="17"/>
      <c r="GC661" s="17"/>
      <c r="GD661" s="17"/>
      <c r="GE661" s="17"/>
      <c r="GF661" s="17"/>
      <c r="GG661" s="17"/>
      <c r="GH661" s="17"/>
      <c r="GI661" s="17"/>
      <c r="GJ661" s="17"/>
      <c r="GK661" s="17"/>
      <c r="GL661" s="17"/>
      <c r="GM661" s="17"/>
      <c r="GN661" s="17"/>
      <c r="GO661" s="17"/>
      <c r="GP661" s="17"/>
      <c r="GQ661" s="17"/>
      <c r="GR661" s="17"/>
      <c r="GS661" s="17"/>
      <c r="GT661" s="17"/>
      <c r="GU661" s="17"/>
      <c r="GV661" s="17"/>
      <c r="GW661" s="17"/>
      <c r="GX661" s="17"/>
      <c r="GY661" s="17"/>
      <c r="GZ661" s="17"/>
      <c r="HA661" s="17"/>
      <c r="HB661" s="17"/>
      <c r="HC661" s="17"/>
      <c r="HD661" s="17"/>
      <c r="HE661" s="17"/>
      <c r="HF661" s="17"/>
      <c r="HG661" s="17"/>
      <c r="HH661" s="17"/>
      <c r="HI661" s="17"/>
      <c r="HJ661" s="17"/>
      <c r="HK661" s="17"/>
      <c r="HL661" s="17"/>
      <c r="HM661" s="17"/>
      <c r="HN661" s="17"/>
      <c r="HO661" s="17"/>
      <c r="HP661" s="17"/>
      <c r="HQ661" s="17"/>
      <c r="HR661" s="17"/>
      <c r="HS661" s="17"/>
      <c r="HT661" s="17"/>
      <c r="HU661" s="17"/>
      <c r="HV661" s="17"/>
      <c r="HW661" s="17"/>
      <c r="HX661" s="17"/>
      <c r="HY661" s="17"/>
      <c r="HZ661" s="17"/>
      <c r="IA661" s="17"/>
      <c r="IB661" s="17"/>
      <c r="IC661" s="17"/>
      <c r="ID661" s="17"/>
      <c r="IE661" s="17"/>
      <c r="IF661" s="17"/>
      <c r="IG661" s="17"/>
    </row>
    <row r="662" spans="1:241" s="5" customFormat="1" ht="12.75" x14ac:dyDescent="0.2">
      <c r="A662" s="6"/>
      <c r="B662" s="6"/>
      <c r="C662" s="6"/>
      <c r="D662" s="6"/>
      <c r="E662" s="6"/>
      <c r="F662" s="6"/>
      <c r="G662" s="9"/>
      <c r="H662" s="6"/>
      <c r="I662" s="100"/>
      <c r="J662" s="6"/>
      <c r="K662" s="100"/>
      <c r="L662" s="9"/>
      <c r="M662" s="6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  <c r="AQ662" s="17"/>
      <c r="AR662" s="17"/>
      <c r="AS662" s="17"/>
      <c r="AT662" s="17"/>
      <c r="AU662" s="17"/>
      <c r="AV662" s="17"/>
      <c r="AW662" s="17"/>
      <c r="AX662" s="17"/>
      <c r="AY662" s="17"/>
      <c r="AZ662" s="17"/>
      <c r="BA662" s="17"/>
      <c r="BB662" s="17"/>
      <c r="BC662" s="17"/>
      <c r="BD662" s="17"/>
      <c r="BE662" s="17"/>
      <c r="BF662" s="17"/>
      <c r="BG662" s="17"/>
      <c r="BH662" s="17"/>
      <c r="BI662" s="17"/>
      <c r="BJ662" s="17"/>
      <c r="BK662" s="17"/>
      <c r="BL662" s="17"/>
      <c r="BM662" s="17"/>
      <c r="BN662" s="17"/>
      <c r="BO662" s="17"/>
      <c r="BP662" s="17"/>
      <c r="BQ662" s="17"/>
      <c r="BR662" s="17"/>
      <c r="BS662" s="17"/>
      <c r="BT662" s="17"/>
      <c r="BU662" s="17"/>
      <c r="BV662" s="17"/>
      <c r="BW662" s="17"/>
      <c r="BX662" s="17"/>
      <c r="BY662" s="17"/>
      <c r="BZ662" s="17"/>
      <c r="CA662" s="17"/>
      <c r="CB662" s="17"/>
      <c r="CC662" s="17"/>
      <c r="CD662" s="17"/>
      <c r="CE662" s="17"/>
      <c r="CF662" s="17"/>
      <c r="CG662" s="17"/>
      <c r="CH662" s="17"/>
      <c r="CI662" s="17"/>
      <c r="CJ662" s="17"/>
      <c r="CK662" s="17"/>
      <c r="CL662" s="17"/>
      <c r="CM662" s="17"/>
      <c r="CN662" s="17"/>
      <c r="CO662" s="17"/>
      <c r="CP662" s="17"/>
      <c r="CQ662" s="17"/>
      <c r="CR662" s="17"/>
      <c r="CS662" s="17"/>
      <c r="CT662" s="17"/>
      <c r="CU662" s="17"/>
      <c r="CV662" s="17"/>
      <c r="CW662" s="17"/>
      <c r="CX662" s="17"/>
      <c r="CY662" s="17"/>
      <c r="CZ662" s="17"/>
      <c r="DA662" s="17"/>
      <c r="DB662" s="17"/>
      <c r="DC662" s="17"/>
      <c r="DD662" s="17"/>
      <c r="DE662" s="17"/>
      <c r="DF662" s="17"/>
      <c r="DG662" s="17"/>
      <c r="DH662" s="17"/>
      <c r="DI662" s="17"/>
      <c r="DJ662" s="17"/>
      <c r="DK662" s="17"/>
      <c r="DL662" s="17"/>
      <c r="DM662" s="17"/>
      <c r="DN662" s="17"/>
      <c r="DO662" s="17"/>
      <c r="DP662" s="17"/>
      <c r="DQ662" s="17"/>
      <c r="DR662" s="17"/>
      <c r="DS662" s="17"/>
      <c r="DT662" s="17"/>
      <c r="DU662" s="17"/>
      <c r="DV662" s="17"/>
      <c r="DW662" s="17"/>
      <c r="DX662" s="17"/>
      <c r="DY662" s="17"/>
      <c r="DZ662" s="17"/>
      <c r="EA662" s="17"/>
      <c r="EB662" s="17"/>
      <c r="EC662" s="17"/>
      <c r="ED662" s="17"/>
      <c r="EE662" s="17"/>
      <c r="EF662" s="17"/>
      <c r="EG662" s="17"/>
      <c r="EH662" s="17"/>
      <c r="EI662" s="17"/>
      <c r="EJ662" s="17"/>
      <c r="EK662" s="17"/>
      <c r="EL662" s="17"/>
      <c r="EM662" s="17"/>
      <c r="EN662" s="17"/>
      <c r="EO662" s="17"/>
      <c r="EP662" s="17"/>
      <c r="EQ662" s="17"/>
      <c r="ER662" s="17"/>
      <c r="ES662" s="17"/>
      <c r="ET662" s="17"/>
      <c r="EU662" s="17"/>
      <c r="EV662" s="17"/>
      <c r="EW662" s="17"/>
      <c r="EX662" s="17"/>
      <c r="EY662" s="17"/>
      <c r="EZ662" s="17"/>
      <c r="FA662" s="17"/>
      <c r="FB662" s="17"/>
      <c r="FC662" s="17"/>
      <c r="FD662" s="17"/>
      <c r="FE662" s="17"/>
      <c r="FF662" s="17"/>
      <c r="FG662" s="17"/>
      <c r="FH662" s="17"/>
      <c r="FI662" s="17"/>
      <c r="FJ662" s="17"/>
      <c r="FK662" s="17"/>
      <c r="FL662" s="17"/>
      <c r="FM662" s="17"/>
      <c r="FN662" s="17"/>
      <c r="FO662" s="17"/>
      <c r="FP662" s="17"/>
      <c r="FQ662" s="17"/>
      <c r="FR662" s="17"/>
      <c r="FS662" s="17"/>
      <c r="FT662" s="17"/>
      <c r="FU662" s="17"/>
      <c r="FV662" s="17"/>
      <c r="FW662" s="17"/>
      <c r="FX662" s="17"/>
      <c r="FY662" s="17"/>
      <c r="FZ662" s="17"/>
      <c r="GA662" s="17"/>
      <c r="GB662" s="17"/>
      <c r="GC662" s="17"/>
      <c r="GD662" s="17"/>
      <c r="GE662" s="17"/>
      <c r="GF662" s="17"/>
      <c r="GG662" s="17"/>
      <c r="GH662" s="17"/>
      <c r="GI662" s="17"/>
      <c r="GJ662" s="17"/>
      <c r="GK662" s="17"/>
      <c r="GL662" s="17"/>
      <c r="GM662" s="17"/>
      <c r="GN662" s="17"/>
      <c r="GO662" s="17"/>
      <c r="GP662" s="17"/>
      <c r="GQ662" s="17"/>
      <c r="GR662" s="17"/>
      <c r="GS662" s="17"/>
      <c r="GT662" s="17"/>
      <c r="GU662" s="17"/>
      <c r="GV662" s="17"/>
      <c r="GW662" s="17"/>
      <c r="GX662" s="17"/>
      <c r="GY662" s="17"/>
      <c r="GZ662" s="17"/>
      <c r="HA662" s="17"/>
      <c r="HB662" s="17"/>
      <c r="HC662" s="17"/>
      <c r="HD662" s="17"/>
      <c r="HE662" s="17"/>
      <c r="HF662" s="17"/>
      <c r="HG662" s="17"/>
      <c r="HH662" s="17"/>
      <c r="HI662" s="17"/>
      <c r="HJ662" s="17"/>
      <c r="HK662" s="17"/>
      <c r="HL662" s="17"/>
      <c r="HM662" s="17"/>
      <c r="HN662" s="17"/>
      <c r="HO662" s="17"/>
      <c r="HP662" s="17"/>
      <c r="HQ662" s="17"/>
      <c r="HR662" s="17"/>
      <c r="HS662" s="17"/>
      <c r="HT662" s="17"/>
      <c r="HU662" s="17"/>
      <c r="HV662" s="17"/>
      <c r="HW662" s="17"/>
      <c r="HX662" s="17"/>
      <c r="HY662" s="17"/>
      <c r="HZ662" s="17"/>
      <c r="IA662" s="17"/>
      <c r="IB662" s="17"/>
      <c r="IC662" s="17"/>
      <c r="ID662" s="17"/>
      <c r="IE662" s="17"/>
      <c r="IF662" s="17"/>
      <c r="IG662" s="17"/>
    </row>
    <row r="663" spans="1:241" s="16" customFormat="1" ht="50.1" customHeight="1" x14ac:dyDescent="0.2">
      <c r="A663" s="6"/>
      <c r="B663" s="6"/>
      <c r="C663" s="6"/>
      <c r="D663" s="6"/>
      <c r="E663" s="6"/>
      <c r="F663" s="6"/>
      <c r="G663" s="9"/>
      <c r="H663" s="6"/>
      <c r="I663" s="100"/>
      <c r="J663" s="6"/>
      <c r="K663" s="100"/>
      <c r="L663" s="9"/>
      <c r="M663" s="6"/>
      <c r="N663" s="5"/>
      <c r="O663" s="5"/>
    </row>
    <row r="664" spans="1:241" s="16" customFormat="1" ht="50.1" customHeight="1" x14ac:dyDescent="0.2">
      <c r="A664" s="6"/>
      <c r="B664" s="6"/>
      <c r="C664" s="6"/>
      <c r="D664" s="6"/>
      <c r="E664" s="6"/>
      <c r="F664" s="6"/>
      <c r="G664" s="9"/>
      <c r="H664" s="6"/>
      <c r="I664" s="100"/>
      <c r="J664" s="6"/>
      <c r="K664" s="100"/>
      <c r="L664" s="9"/>
      <c r="M664" s="6"/>
      <c r="N664" s="5"/>
      <c r="O664" s="5"/>
    </row>
    <row r="665" spans="1:241" s="16" customFormat="1" ht="50.1" customHeight="1" x14ac:dyDescent="0.2">
      <c r="A665" s="6"/>
      <c r="B665" s="6"/>
      <c r="C665" s="6"/>
      <c r="D665" s="6"/>
      <c r="E665" s="6"/>
      <c r="F665" s="6"/>
      <c r="G665" s="9"/>
      <c r="H665" s="6"/>
      <c r="I665" s="100"/>
      <c r="J665" s="6"/>
      <c r="K665" s="100"/>
      <c r="L665" s="9"/>
      <c r="M665" s="6"/>
      <c r="N665" s="5"/>
      <c r="O665" s="5"/>
    </row>
    <row r="666" spans="1:241" s="16" customFormat="1" ht="50.1" customHeight="1" x14ac:dyDescent="0.2">
      <c r="A666" s="6"/>
      <c r="B666" s="6"/>
      <c r="C666" s="6"/>
      <c r="D666" s="6"/>
      <c r="E666" s="6"/>
      <c r="F666" s="6"/>
      <c r="G666" s="9"/>
      <c r="H666" s="6"/>
      <c r="I666" s="100"/>
      <c r="J666" s="6"/>
      <c r="K666" s="100"/>
      <c r="L666" s="9"/>
      <c r="M666" s="6"/>
      <c r="N666" s="5"/>
      <c r="O666" s="5"/>
    </row>
    <row r="667" spans="1:241" s="16" customFormat="1" ht="50.1" customHeight="1" x14ac:dyDescent="0.2">
      <c r="A667" s="6"/>
      <c r="B667" s="6"/>
      <c r="C667" s="6"/>
      <c r="D667" s="6"/>
      <c r="E667" s="6"/>
      <c r="F667" s="6"/>
      <c r="G667" s="9"/>
      <c r="H667" s="6"/>
      <c r="I667" s="100"/>
      <c r="J667" s="6"/>
      <c r="K667" s="100"/>
      <c r="L667" s="9"/>
      <c r="M667" s="6"/>
      <c r="N667" s="5"/>
      <c r="O667" s="5"/>
    </row>
    <row r="668" spans="1:241" s="16" customFormat="1" ht="50.1" customHeight="1" x14ac:dyDescent="0.2">
      <c r="A668" s="6"/>
      <c r="B668" s="6"/>
      <c r="C668" s="6"/>
      <c r="D668" s="6"/>
      <c r="E668" s="6"/>
      <c r="F668" s="6"/>
      <c r="G668" s="9"/>
      <c r="H668" s="6"/>
      <c r="I668" s="100"/>
      <c r="J668" s="6"/>
      <c r="K668" s="100"/>
      <c r="L668" s="9"/>
      <c r="M668" s="6"/>
      <c r="N668" s="5"/>
      <c r="O668" s="5"/>
    </row>
    <row r="669" spans="1:241" s="5" customFormat="1" ht="20.100000000000001" customHeight="1" x14ac:dyDescent="0.2">
      <c r="A669" s="6"/>
      <c r="B669" s="7"/>
      <c r="C669" s="7"/>
      <c r="D669" s="7"/>
      <c r="E669" s="7"/>
      <c r="F669" s="7"/>
      <c r="G669" s="8"/>
      <c r="H669" s="7"/>
      <c r="I669" s="100"/>
      <c r="J669" s="6"/>
      <c r="K669" s="100"/>
      <c r="L669" s="9"/>
      <c r="M669" s="6"/>
    </row>
    <row r="670" spans="1:241" s="5" customFormat="1" ht="12.75" x14ac:dyDescent="0.2">
      <c r="A670" s="6"/>
      <c r="B670" s="7"/>
      <c r="C670" s="7"/>
      <c r="D670" s="7"/>
      <c r="E670" s="7"/>
      <c r="F670" s="7"/>
      <c r="G670" s="8"/>
      <c r="H670" s="7"/>
      <c r="I670" s="100"/>
      <c r="J670" s="6"/>
      <c r="K670" s="100"/>
      <c r="L670" s="9"/>
      <c r="M670" s="6"/>
    </row>
    <row r="671" spans="1:241" s="5" customFormat="1" ht="12.75" x14ac:dyDescent="0.2">
      <c r="A671" s="6"/>
      <c r="B671" s="7"/>
      <c r="C671" s="7"/>
      <c r="D671" s="7"/>
      <c r="E671" s="7"/>
      <c r="F671" s="7"/>
      <c r="G671" s="8"/>
      <c r="H671" s="7"/>
      <c r="I671" s="100"/>
      <c r="J671" s="6"/>
      <c r="K671" s="100"/>
      <c r="L671" s="9"/>
      <c r="M671" s="6"/>
    </row>
    <row r="672" spans="1:241" s="5" customFormat="1" ht="12.75" x14ac:dyDescent="0.2">
      <c r="A672" s="6"/>
      <c r="B672" s="7"/>
      <c r="C672" s="7"/>
      <c r="D672" s="7"/>
      <c r="E672" s="7"/>
      <c r="F672" s="7"/>
      <c r="G672" s="8"/>
      <c r="H672" s="7"/>
      <c r="I672" s="100"/>
      <c r="J672" s="6"/>
      <c r="K672" s="100"/>
      <c r="L672" s="9"/>
      <c r="M672" s="6"/>
    </row>
    <row r="673" spans="1:15" s="5" customFormat="1" ht="9" customHeight="1" x14ac:dyDescent="0.2">
      <c r="A673" s="7"/>
      <c r="B673" s="7"/>
      <c r="C673" s="7"/>
      <c r="D673" s="7"/>
      <c r="E673" s="7"/>
      <c r="F673" s="7"/>
      <c r="G673" s="8"/>
      <c r="H673" s="7"/>
      <c r="I673" s="100"/>
      <c r="J673" s="6"/>
      <c r="K673" s="100"/>
      <c r="L673" s="9"/>
      <c r="M673" s="6"/>
    </row>
    <row r="674" spans="1:15" s="5" customFormat="1" ht="8.25" customHeight="1" x14ac:dyDescent="0.2">
      <c r="A674" s="7"/>
      <c r="B674" s="7"/>
      <c r="C674" s="7"/>
      <c r="D674" s="7"/>
      <c r="E674" s="7"/>
      <c r="F674" s="7"/>
      <c r="G674" s="8"/>
      <c r="H674" s="7"/>
      <c r="I674" s="100"/>
      <c r="J674" s="7"/>
      <c r="K674" s="105"/>
      <c r="L674" s="8"/>
      <c r="M674" s="7"/>
      <c r="N674" s="17"/>
      <c r="O674" s="17"/>
    </row>
    <row r="675" spans="1:15" s="5" customFormat="1" ht="12.75" customHeight="1" x14ac:dyDescent="0.2">
      <c r="A675" s="7"/>
      <c r="B675" s="7"/>
      <c r="C675" s="7"/>
      <c r="D675" s="7"/>
      <c r="E675" s="7"/>
      <c r="F675" s="7"/>
      <c r="G675" s="8"/>
      <c r="H675" s="7"/>
      <c r="I675" s="100"/>
      <c r="J675" s="7"/>
      <c r="K675" s="105"/>
      <c r="L675" s="8"/>
      <c r="M675" s="7"/>
      <c r="N675" s="17"/>
      <c r="O675" s="17"/>
    </row>
    <row r="676" spans="1:15" s="5" customFormat="1" ht="8.25" customHeight="1" x14ac:dyDescent="0.2">
      <c r="A676" s="7"/>
      <c r="B676" s="7"/>
      <c r="C676" s="7"/>
      <c r="D676" s="7"/>
      <c r="E676" s="7"/>
      <c r="F676" s="7"/>
      <c r="G676" s="8"/>
      <c r="H676" s="7"/>
      <c r="I676" s="100"/>
      <c r="J676" s="7"/>
      <c r="K676" s="105"/>
      <c r="L676" s="8"/>
      <c r="M676" s="7"/>
      <c r="N676" s="17"/>
      <c r="O676" s="17"/>
    </row>
    <row r="677" spans="1:15" s="5" customFormat="1" ht="8.25" customHeight="1" x14ac:dyDescent="0.2">
      <c r="A677" s="2"/>
      <c r="B677" s="1"/>
      <c r="C677" s="1"/>
      <c r="D677" s="1"/>
      <c r="E677" s="1"/>
      <c r="F677" s="1"/>
      <c r="G677" s="3"/>
      <c r="H677" s="1"/>
      <c r="I677" s="101"/>
      <c r="J677" s="2"/>
      <c r="K677" s="106"/>
      <c r="L677" s="33"/>
      <c r="M677" s="2"/>
      <c r="N677" s="16"/>
      <c r="O677" s="16"/>
    </row>
    <row r="678" spans="1:15" s="5" customFormat="1" ht="9" customHeight="1" x14ac:dyDescent="0.2">
      <c r="A678" s="2"/>
      <c r="B678" s="1"/>
      <c r="C678" s="1"/>
      <c r="D678" s="1"/>
      <c r="E678" s="1"/>
      <c r="F678" s="1"/>
      <c r="G678" s="3"/>
      <c r="H678" s="1"/>
      <c r="I678" s="101"/>
      <c r="J678" s="2"/>
      <c r="K678" s="106"/>
      <c r="L678" s="33"/>
      <c r="M678" s="2"/>
      <c r="N678" s="16"/>
      <c r="O678" s="16"/>
    </row>
    <row r="679" spans="1:15" s="5" customFormat="1" ht="8.25" customHeight="1" x14ac:dyDescent="0.2">
      <c r="A679" s="2"/>
      <c r="B679" s="1"/>
      <c r="C679" s="1"/>
      <c r="D679" s="1"/>
      <c r="E679" s="1"/>
      <c r="F679" s="1"/>
      <c r="G679" s="3"/>
      <c r="H679" s="1"/>
      <c r="I679" s="101"/>
      <c r="J679" s="2"/>
      <c r="K679" s="106"/>
      <c r="L679" s="33"/>
      <c r="M679" s="2"/>
      <c r="N679" s="16"/>
      <c r="O679" s="16"/>
    </row>
    <row r="680" spans="1:15" s="5" customFormat="1" ht="8.25" customHeight="1" x14ac:dyDescent="0.2">
      <c r="A680" s="2"/>
      <c r="B680" s="1"/>
      <c r="C680" s="1"/>
      <c r="D680" s="1"/>
      <c r="E680" s="1"/>
      <c r="F680" s="1"/>
      <c r="G680" s="3"/>
      <c r="H680" s="1"/>
      <c r="I680" s="101"/>
      <c r="J680" s="2"/>
      <c r="K680" s="106"/>
      <c r="L680" s="33"/>
      <c r="M680" s="2"/>
      <c r="N680" s="16"/>
      <c r="O680" s="16"/>
    </row>
    <row r="681" spans="1:15" s="5" customFormat="1" ht="8.25" customHeight="1" x14ac:dyDescent="0.15">
      <c r="A681" s="6"/>
      <c r="B681" s="6"/>
      <c r="C681" s="6"/>
      <c r="D681" s="6"/>
      <c r="E681" s="6"/>
      <c r="F681" s="6"/>
      <c r="G681" s="9"/>
      <c r="H681" s="6"/>
      <c r="I681" s="100"/>
      <c r="J681" s="6"/>
      <c r="K681" s="100"/>
      <c r="L681" s="9"/>
      <c r="M681" s="6"/>
    </row>
    <row r="682" spans="1:15" s="5" customFormat="1" ht="8.25" customHeight="1" x14ac:dyDescent="0.2">
      <c r="A682"/>
      <c r="B682"/>
      <c r="C682"/>
      <c r="D682"/>
      <c r="E682"/>
      <c r="F682"/>
      <c r="G682"/>
      <c r="H682"/>
      <c r="I682" s="102"/>
      <c r="J682"/>
      <c r="K682" s="102"/>
      <c r="L682" s="111"/>
      <c r="M682"/>
      <c r="N682"/>
      <c r="O682"/>
    </row>
    <row r="683" spans="1:15" s="5" customFormat="1" ht="12.75" x14ac:dyDescent="0.2">
      <c r="A683"/>
      <c r="B683"/>
      <c r="C683"/>
      <c r="D683"/>
      <c r="E683"/>
      <c r="F683"/>
      <c r="G683"/>
      <c r="H683"/>
      <c r="I683" s="102"/>
      <c r="J683"/>
      <c r="K683" s="102"/>
      <c r="L683" s="111"/>
      <c r="M683"/>
      <c r="N683"/>
      <c r="O683"/>
    </row>
    <row r="684" spans="1:15" s="5" customFormat="1" ht="12.75" x14ac:dyDescent="0.2">
      <c r="A684"/>
      <c r="B684"/>
      <c r="C684"/>
      <c r="D684"/>
      <c r="E684"/>
      <c r="F684"/>
      <c r="G684"/>
      <c r="H684"/>
      <c r="I684" s="102"/>
      <c r="J684"/>
      <c r="K684" s="102"/>
      <c r="L684" s="111"/>
      <c r="M684"/>
      <c r="N684"/>
      <c r="O684"/>
    </row>
    <row r="685" spans="1:15" s="5" customFormat="1" ht="12.75" x14ac:dyDescent="0.2">
      <c r="A685"/>
      <c r="B685"/>
      <c r="C685"/>
      <c r="D685"/>
      <c r="E685"/>
      <c r="F685"/>
      <c r="G685"/>
      <c r="H685"/>
      <c r="I685" s="102"/>
      <c r="J685"/>
      <c r="K685" s="102"/>
      <c r="L685" s="111"/>
      <c r="M685"/>
      <c r="N685"/>
      <c r="O685"/>
    </row>
    <row r="686" spans="1:15" s="5" customFormat="1" ht="12.75" x14ac:dyDescent="0.2">
      <c r="A686"/>
      <c r="B686"/>
      <c r="C686"/>
      <c r="D686"/>
      <c r="E686"/>
      <c r="F686"/>
      <c r="G686"/>
      <c r="H686"/>
      <c r="I686" s="102"/>
      <c r="J686"/>
      <c r="K686" s="102"/>
      <c r="L686" s="111"/>
      <c r="M686"/>
      <c r="N686"/>
      <c r="O686"/>
    </row>
    <row r="687" spans="1:15" s="5" customFormat="1" ht="12.75" x14ac:dyDescent="0.2">
      <c r="A687"/>
      <c r="B687"/>
      <c r="C687"/>
      <c r="D687"/>
      <c r="E687"/>
      <c r="F687"/>
      <c r="G687"/>
      <c r="H687"/>
      <c r="I687" s="102"/>
      <c r="J687"/>
      <c r="K687" s="102"/>
      <c r="L687" s="111"/>
      <c r="M687"/>
      <c r="N687"/>
      <c r="O687"/>
    </row>
    <row r="688" spans="1:15" s="5" customFormat="1" ht="12.75" x14ac:dyDescent="0.2">
      <c r="A688"/>
      <c r="B688"/>
      <c r="C688"/>
      <c r="D688"/>
      <c r="E688"/>
      <c r="F688"/>
      <c r="G688"/>
      <c r="H688"/>
      <c r="I688" s="102"/>
      <c r="J688"/>
      <c r="K688" s="102"/>
      <c r="L688" s="111"/>
      <c r="M688"/>
      <c r="N688"/>
      <c r="O688"/>
    </row>
    <row r="689" spans="1:241" s="5" customFormat="1" ht="12.75" x14ac:dyDescent="0.2">
      <c r="A689"/>
      <c r="B689"/>
      <c r="C689"/>
      <c r="D689"/>
      <c r="E689"/>
      <c r="F689"/>
      <c r="G689"/>
      <c r="H689"/>
      <c r="I689" s="102"/>
      <c r="J689"/>
      <c r="K689" s="102"/>
      <c r="L689" s="111"/>
      <c r="M689"/>
      <c r="N689"/>
      <c r="O689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  <c r="AJ689" s="17"/>
      <c r="AK689" s="17"/>
      <c r="AL689" s="17"/>
      <c r="AM689" s="17"/>
      <c r="AN689" s="17"/>
      <c r="AO689" s="17"/>
      <c r="AP689" s="17"/>
      <c r="AQ689" s="17"/>
      <c r="AR689" s="17"/>
      <c r="AS689" s="17"/>
      <c r="AT689" s="17"/>
      <c r="AU689" s="17"/>
      <c r="AV689" s="17"/>
      <c r="AW689" s="17"/>
      <c r="AX689" s="17"/>
      <c r="AY689" s="17"/>
      <c r="AZ689" s="17"/>
      <c r="BA689" s="17"/>
      <c r="BB689" s="17"/>
      <c r="BC689" s="17"/>
      <c r="BD689" s="17"/>
      <c r="BE689" s="17"/>
      <c r="BF689" s="17"/>
      <c r="BG689" s="17"/>
      <c r="BH689" s="17"/>
      <c r="BI689" s="17"/>
      <c r="BJ689" s="17"/>
      <c r="BK689" s="17"/>
      <c r="BL689" s="17"/>
      <c r="BM689" s="17"/>
      <c r="BN689" s="17"/>
      <c r="BO689" s="17"/>
      <c r="BP689" s="17"/>
      <c r="BQ689" s="17"/>
      <c r="BR689" s="17"/>
      <c r="BS689" s="17"/>
      <c r="BT689" s="17"/>
      <c r="BU689" s="17"/>
      <c r="BV689" s="17"/>
      <c r="BW689" s="17"/>
      <c r="BX689" s="17"/>
      <c r="BY689" s="17"/>
      <c r="BZ689" s="17"/>
      <c r="CA689" s="17"/>
      <c r="CB689" s="17"/>
      <c r="CC689" s="17"/>
      <c r="CD689" s="17"/>
      <c r="CE689" s="17"/>
      <c r="CF689" s="17"/>
      <c r="CG689" s="17"/>
      <c r="CH689" s="17"/>
      <c r="CI689" s="17"/>
      <c r="CJ689" s="17"/>
      <c r="CK689" s="17"/>
      <c r="CL689" s="17"/>
      <c r="CM689" s="17"/>
      <c r="CN689" s="17"/>
      <c r="CO689" s="17"/>
      <c r="CP689" s="17"/>
      <c r="CQ689" s="17"/>
      <c r="CR689" s="17"/>
      <c r="CS689" s="17"/>
      <c r="CT689" s="17"/>
      <c r="CU689" s="17"/>
      <c r="CV689" s="17"/>
      <c r="CW689" s="17"/>
      <c r="CX689" s="17"/>
      <c r="CY689" s="17"/>
      <c r="CZ689" s="17"/>
      <c r="DA689" s="17"/>
      <c r="DB689" s="17"/>
      <c r="DC689" s="17"/>
      <c r="DD689" s="17"/>
      <c r="DE689" s="17"/>
      <c r="DF689" s="17"/>
      <c r="DG689" s="17"/>
      <c r="DH689" s="17"/>
      <c r="DI689" s="17"/>
      <c r="DJ689" s="17"/>
      <c r="DK689" s="17"/>
      <c r="DL689" s="17"/>
      <c r="DM689" s="17"/>
      <c r="DN689" s="17"/>
      <c r="DO689" s="17"/>
      <c r="DP689" s="17"/>
      <c r="DQ689" s="17"/>
      <c r="DR689" s="17"/>
      <c r="DS689" s="17"/>
      <c r="DT689" s="17"/>
      <c r="DU689" s="17"/>
      <c r="DV689" s="17"/>
      <c r="DW689" s="17"/>
      <c r="DX689" s="17"/>
      <c r="DY689" s="17"/>
      <c r="DZ689" s="17"/>
      <c r="EA689" s="17"/>
      <c r="EB689" s="17"/>
      <c r="EC689" s="17"/>
      <c r="ED689" s="17"/>
      <c r="EE689" s="17"/>
      <c r="EF689" s="17"/>
      <c r="EG689" s="17"/>
      <c r="EH689" s="17"/>
      <c r="EI689" s="17"/>
      <c r="EJ689" s="17"/>
      <c r="EK689" s="17"/>
      <c r="EL689" s="17"/>
      <c r="EM689" s="17"/>
      <c r="EN689" s="17"/>
      <c r="EO689" s="17"/>
      <c r="EP689" s="17"/>
      <c r="EQ689" s="17"/>
      <c r="ER689" s="17"/>
      <c r="ES689" s="17"/>
      <c r="ET689" s="17"/>
      <c r="EU689" s="17"/>
      <c r="EV689" s="17"/>
      <c r="EW689" s="17"/>
      <c r="EX689" s="17"/>
      <c r="EY689" s="17"/>
      <c r="EZ689" s="17"/>
      <c r="FA689" s="17"/>
      <c r="FB689" s="17"/>
      <c r="FC689" s="17"/>
      <c r="FD689" s="17"/>
      <c r="FE689" s="17"/>
      <c r="FF689" s="17"/>
      <c r="FG689" s="17"/>
      <c r="FH689" s="17"/>
      <c r="FI689" s="17"/>
      <c r="FJ689" s="17"/>
      <c r="FK689" s="17"/>
      <c r="FL689" s="17"/>
      <c r="FM689" s="17"/>
      <c r="FN689" s="17"/>
      <c r="FO689" s="17"/>
      <c r="FP689" s="17"/>
      <c r="FQ689" s="17"/>
      <c r="FR689" s="17"/>
      <c r="FS689" s="17"/>
      <c r="FT689" s="17"/>
      <c r="FU689" s="17"/>
      <c r="FV689" s="17"/>
      <c r="FW689" s="17"/>
      <c r="FX689" s="17"/>
      <c r="FY689" s="17"/>
      <c r="FZ689" s="17"/>
      <c r="GA689" s="17"/>
      <c r="GB689" s="17"/>
      <c r="GC689" s="17"/>
      <c r="GD689" s="17"/>
      <c r="GE689" s="17"/>
      <c r="GF689" s="17"/>
      <c r="GG689" s="17"/>
      <c r="GH689" s="17"/>
      <c r="GI689" s="17"/>
      <c r="GJ689" s="17"/>
      <c r="GK689" s="17"/>
      <c r="GL689" s="17"/>
      <c r="GM689" s="17"/>
      <c r="GN689" s="17"/>
      <c r="GO689" s="17"/>
      <c r="GP689" s="17"/>
      <c r="GQ689" s="17"/>
      <c r="GR689" s="17"/>
      <c r="GS689" s="17"/>
      <c r="GT689" s="17"/>
      <c r="GU689" s="17"/>
      <c r="GV689" s="17"/>
      <c r="GW689" s="17"/>
      <c r="GX689" s="17"/>
      <c r="GY689" s="17"/>
      <c r="GZ689" s="17"/>
      <c r="HA689" s="17"/>
      <c r="HB689" s="17"/>
      <c r="HC689" s="17"/>
      <c r="HD689" s="17"/>
      <c r="HE689" s="17"/>
      <c r="HF689" s="17"/>
      <c r="HG689" s="17"/>
      <c r="HH689" s="17"/>
      <c r="HI689" s="17"/>
      <c r="HJ689" s="17"/>
      <c r="HK689" s="17"/>
      <c r="HL689" s="17"/>
      <c r="HM689" s="17"/>
      <c r="HN689" s="17"/>
      <c r="HO689" s="17"/>
      <c r="HP689" s="17"/>
      <c r="HQ689" s="17"/>
      <c r="HR689" s="17"/>
      <c r="HS689" s="17"/>
      <c r="HT689" s="17"/>
      <c r="HU689" s="17"/>
      <c r="HV689" s="17"/>
      <c r="HW689" s="17"/>
      <c r="HX689" s="17"/>
      <c r="HY689" s="17"/>
      <c r="HZ689" s="17"/>
      <c r="IA689" s="17"/>
      <c r="IB689" s="17"/>
      <c r="IC689" s="17"/>
      <c r="ID689" s="17"/>
      <c r="IE689" s="17"/>
      <c r="IF689" s="17"/>
      <c r="IG689" s="17"/>
    </row>
    <row r="690" spans="1:241" s="5" customFormat="1" ht="12.75" x14ac:dyDescent="0.2">
      <c r="A690"/>
      <c r="B690"/>
      <c r="C690"/>
      <c r="D690"/>
      <c r="E690"/>
      <c r="F690"/>
      <c r="G690"/>
      <c r="H690"/>
      <c r="I690" s="102"/>
      <c r="J690"/>
      <c r="K690" s="102"/>
      <c r="L690" s="111"/>
      <c r="M690"/>
      <c r="N690"/>
      <c r="O690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  <c r="AI690" s="17"/>
      <c r="AJ690" s="17"/>
      <c r="AK690" s="17"/>
      <c r="AL690" s="17"/>
      <c r="AM690" s="17"/>
      <c r="AN690" s="17"/>
      <c r="AO690" s="17"/>
      <c r="AP690" s="17"/>
      <c r="AQ690" s="17"/>
      <c r="AR690" s="17"/>
      <c r="AS690" s="17"/>
      <c r="AT690" s="17"/>
      <c r="AU690" s="17"/>
      <c r="AV690" s="17"/>
      <c r="AW690" s="17"/>
      <c r="AX690" s="17"/>
      <c r="AY690" s="17"/>
      <c r="AZ690" s="17"/>
      <c r="BA690" s="17"/>
      <c r="BB690" s="17"/>
      <c r="BC690" s="17"/>
      <c r="BD690" s="17"/>
      <c r="BE690" s="17"/>
      <c r="BF690" s="17"/>
      <c r="BG690" s="17"/>
      <c r="BH690" s="17"/>
      <c r="BI690" s="17"/>
      <c r="BJ690" s="17"/>
      <c r="BK690" s="17"/>
      <c r="BL690" s="17"/>
      <c r="BM690" s="17"/>
      <c r="BN690" s="17"/>
      <c r="BO690" s="17"/>
      <c r="BP690" s="17"/>
      <c r="BQ690" s="17"/>
      <c r="BR690" s="17"/>
      <c r="BS690" s="17"/>
      <c r="BT690" s="17"/>
      <c r="BU690" s="17"/>
      <c r="BV690" s="17"/>
      <c r="BW690" s="17"/>
      <c r="BX690" s="17"/>
      <c r="BY690" s="17"/>
      <c r="BZ690" s="17"/>
      <c r="CA690" s="17"/>
      <c r="CB690" s="17"/>
      <c r="CC690" s="17"/>
      <c r="CD690" s="17"/>
      <c r="CE690" s="17"/>
      <c r="CF690" s="17"/>
      <c r="CG690" s="17"/>
      <c r="CH690" s="17"/>
      <c r="CI690" s="17"/>
      <c r="CJ690" s="17"/>
      <c r="CK690" s="17"/>
      <c r="CL690" s="17"/>
      <c r="CM690" s="17"/>
      <c r="CN690" s="17"/>
      <c r="CO690" s="17"/>
      <c r="CP690" s="17"/>
      <c r="CQ690" s="17"/>
      <c r="CR690" s="17"/>
      <c r="CS690" s="17"/>
      <c r="CT690" s="17"/>
      <c r="CU690" s="17"/>
      <c r="CV690" s="17"/>
      <c r="CW690" s="17"/>
      <c r="CX690" s="17"/>
      <c r="CY690" s="17"/>
      <c r="CZ690" s="17"/>
      <c r="DA690" s="17"/>
      <c r="DB690" s="17"/>
      <c r="DC690" s="17"/>
      <c r="DD690" s="17"/>
      <c r="DE690" s="17"/>
      <c r="DF690" s="17"/>
      <c r="DG690" s="17"/>
      <c r="DH690" s="17"/>
      <c r="DI690" s="17"/>
      <c r="DJ690" s="17"/>
      <c r="DK690" s="17"/>
      <c r="DL690" s="17"/>
      <c r="DM690" s="17"/>
      <c r="DN690" s="17"/>
      <c r="DO690" s="17"/>
      <c r="DP690" s="17"/>
      <c r="DQ690" s="17"/>
      <c r="DR690" s="17"/>
      <c r="DS690" s="17"/>
      <c r="DT690" s="17"/>
      <c r="DU690" s="17"/>
      <c r="DV690" s="17"/>
      <c r="DW690" s="17"/>
      <c r="DX690" s="17"/>
      <c r="DY690" s="17"/>
      <c r="DZ690" s="17"/>
      <c r="EA690" s="17"/>
      <c r="EB690" s="17"/>
      <c r="EC690" s="17"/>
      <c r="ED690" s="17"/>
      <c r="EE690" s="17"/>
      <c r="EF690" s="17"/>
      <c r="EG690" s="17"/>
      <c r="EH690" s="17"/>
      <c r="EI690" s="17"/>
      <c r="EJ690" s="17"/>
      <c r="EK690" s="17"/>
      <c r="EL690" s="17"/>
      <c r="EM690" s="17"/>
      <c r="EN690" s="17"/>
      <c r="EO690" s="17"/>
      <c r="EP690" s="17"/>
      <c r="EQ690" s="17"/>
      <c r="ER690" s="17"/>
      <c r="ES690" s="17"/>
      <c r="ET690" s="17"/>
      <c r="EU690" s="17"/>
      <c r="EV690" s="17"/>
      <c r="EW690" s="17"/>
      <c r="EX690" s="17"/>
      <c r="EY690" s="17"/>
      <c r="EZ690" s="17"/>
      <c r="FA690" s="17"/>
      <c r="FB690" s="17"/>
      <c r="FC690" s="17"/>
      <c r="FD690" s="17"/>
      <c r="FE690" s="17"/>
      <c r="FF690" s="17"/>
      <c r="FG690" s="17"/>
      <c r="FH690" s="17"/>
      <c r="FI690" s="17"/>
      <c r="FJ690" s="17"/>
      <c r="FK690" s="17"/>
      <c r="FL690" s="17"/>
      <c r="FM690" s="17"/>
      <c r="FN690" s="17"/>
      <c r="FO690" s="17"/>
      <c r="FP690" s="17"/>
      <c r="FQ690" s="17"/>
      <c r="FR690" s="17"/>
      <c r="FS690" s="17"/>
      <c r="FT690" s="17"/>
      <c r="FU690" s="17"/>
      <c r="FV690" s="17"/>
      <c r="FW690" s="17"/>
      <c r="FX690" s="17"/>
      <c r="FY690" s="17"/>
      <c r="FZ690" s="17"/>
      <c r="GA690" s="17"/>
      <c r="GB690" s="17"/>
      <c r="GC690" s="17"/>
      <c r="GD690" s="17"/>
      <c r="GE690" s="17"/>
      <c r="GF690" s="17"/>
      <c r="GG690" s="17"/>
      <c r="GH690" s="17"/>
      <c r="GI690" s="17"/>
      <c r="GJ690" s="17"/>
      <c r="GK690" s="17"/>
      <c r="GL690" s="17"/>
      <c r="GM690" s="17"/>
      <c r="GN690" s="17"/>
      <c r="GO690" s="17"/>
      <c r="GP690" s="17"/>
      <c r="GQ690" s="17"/>
      <c r="GR690" s="17"/>
      <c r="GS690" s="17"/>
      <c r="GT690" s="17"/>
      <c r="GU690" s="17"/>
      <c r="GV690" s="17"/>
      <c r="GW690" s="17"/>
      <c r="GX690" s="17"/>
      <c r="GY690" s="17"/>
      <c r="GZ690" s="17"/>
      <c r="HA690" s="17"/>
      <c r="HB690" s="17"/>
      <c r="HC690" s="17"/>
      <c r="HD690" s="17"/>
      <c r="HE690" s="17"/>
      <c r="HF690" s="17"/>
      <c r="HG690" s="17"/>
      <c r="HH690" s="17"/>
      <c r="HI690" s="17"/>
      <c r="HJ690" s="17"/>
      <c r="HK690" s="17"/>
      <c r="HL690" s="17"/>
      <c r="HM690" s="17"/>
      <c r="HN690" s="17"/>
      <c r="HO690" s="17"/>
      <c r="HP690" s="17"/>
      <c r="HQ690" s="17"/>
      <c r="HR690" s="17"/>
      <c r="HS690" s="17"/>
      <c r="HT690" s="17"/>
      <c r="HU690" s="17"/>
      <c r="HV690" s="17"/>
      <c r="HW690" s="17"/>
      <c r="HX690" s="17"/>
      <c r="HY690" s="17"/>
      <c r="HZ690" s="17"/>
      <c r="IA690" s="17"/>
      <c r="IB690" s="17"/>
      <c r="IC690" s="17"/>
      <c r="ID690" s="17"/>
      <c r="IE690" s="17"/>
      <c r="IF690" s="17"/>
      <c r="IG690" s="17"/>
    </row>
    <row r="691" spans="1:241" s="5" customFormat="1" ht="12.75" x14ac:dyDescent="0.2">
      <c r="A691"/>
      <c r="B691"/>
      <c r="C691"/>
      <c r="D691"/>
      <c r="E691"/>
      <c r="F691"/>
      <c r="G691"/>
      <c r="H691"/>
      <c r="I691" s="102"/>
      <c r="J691"/>
      <c r="K691" s="102"/>
      <c r="L691" s="111"/>
      <c r="M691"/>
      <c r="N691"/>
      <c r="O691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  <c r="AI691" s="17"/>
      <c r="AJ691" s="17"/>
      <c r="AK691" s="17"/>
      <c r="AL691" s="17"/>
      <c r="AM691" s="17"/>
      <c r="AN691" s="17"/>
      <c r="AO691" s="17"/>
      <c r="AP691" s="17"/>
      <c r="AQ691" s="17"/>
      <c r="AR691" s="17"/>
      <c r="AS691" s="17"/>
      <c r="AT691" s="17"/>
      <c r="AU691" s="17"/>
      <c r="AV691" s="17"/>
      <c r="AW691" s="17"/>
      <c r="AX691" s="17"/>
      <c r="AY691" s="17"/>
      <c r="AZ691" s="17"/>
      <c r="BA691" s="17"/>
      <c r="BB691" s="17"/>
      <c r="BC691" s="17"/>
      <c r="BD691" s="17"/>
      <c r="BE691" s="17"/>
      <c r="BF691" s="17"/>
      <c r="BG691" s="17"/>
      <c r="BH691" s="17"/>
      <c r="BI691" s="17"/>
      <c r="BJ691" s="17"/>
      <c r="BK691" s="17"/>
      <c r="BL691" s="17"/>
      <c r="BM691" s="17"/>
      <c r="BN691" s="17"/>
      <c r="BO691" s="17"/>
      <c r="BP691" s="17"/>
      <c r="BQ691" s="17"/>
      <c r="BR691" s="17"/>
      <c r="BS691" s="17"/>
      <c r="BT691" s="17"/>
      <c r="BU691" s="17"/>
      <c r="BV691" s="17"/>
      <c r="BW691" s="17"/>
      <c r="BX691" s="17"/>
      <c r="BY691" s="17"/>
      <c r="BZ691" s="17"/>
      <c r="CA691" s="17"/>
      <c r="CB691" s="17"/>
      <c r="CC691" s="17"/>
      <c r="CD691" s="17"/>
      <c r="CE691" s="17"/>
      <c r="CF691" s="17"/>
      <c r="CG691" s="17"/>
      <c r="CH691" s="17"/>
      <c r="CI691" s="17"/>
      <c r="CJ691" s="17"/>
      <c r="CK691" s="17"/>
      <c r="CL691" s="17"/>
      <c r="CM691" s="17"/>
      <c r="CN691" s="17"/>
      <c r="CO691" s="17"/>
      <c r="CP691" s="17"/>
      <c r="CQ691" s="17"/>
      <c r="CR691" s="17"/>
      <c r="CS691" s="17"/>
      <c r="CT691" s="17"/>
      <c r="CU691" s="17"/>
      <c r="CV691" s="17"/>
      <c r="CW691" s="17"/>
      <c r="CX691" s="17"/>
      <c r="CY691" s="17"/>
      <c r="CZ691" s="17"/>
      <c r="DA691" s="17"/>
      <c r="DB691" s="17"/>
      <c r="DC691" s="17"/>
      <c r="DD691" s="17"/>
      <c r="DE691" s="17"/>
      <c r="DF691" s="17"/>
      <c r="DG691" s="17"/>
      <c r="DH691" s="17"/>
      <c r="DI691" s="17"/>
      <c r="DJ691" s="17"/>
      <c r="DK691" s="17"/>
      <c r="DL691" s="17"/>
      <c r="DM691" s="17"/>
      <c r="DN691" s="17"/>
      <c r="DO691" s="17"/>
      <c r="DP691" s="17"/>
      <c r="DQ691" s="17"/>
      <c r="DR691" s="17"/>
      <c r="DS691" s="17"/>
      <c r="DT691" s="17"/>
      <c r="DU691" s="17"/>
      <c r="DV691" s="17"/>
      <c r="DW691" s="17"/>
      <c r="DX691" s="17"/>
      <c r="DY691" s="17"/>
      <c r="DZ691" s="17"/>
      <c r="EA691" s="17"/>
      <c r="EB691" s="17"/>
      <c r="EC691" s="17"/>
      <c r="ED691" s="17"/>
      <c r="EE691" s="17"/>
      <c r="EF691" s="17"/>
      <c r="EG691" s="17"/>
      <c r="EH691" s="17"/>
      <c r="EI691" s="17"/>
      <c r="EJ691" s="17"/>
      <c r="EK691" s="17"/>
      <c r="EL691" s="17"/>
      <c r="EM691" s="17"/>
      <c r="EN691" s="17"/>
      <c r="EO691" s="17"/>
      <c r="EP691" s="17"/>
      <c r="EQ691" s="17"/>
      <c r="ER691" s="17"/>
      <c r="ES691" s="17"/>
      <c r="ET691" s="17"/>
      <c r="EU691" s="17"/>
      <c r="EV691" s="17"/>
      <c r="EW691" s="17"/>
      <c r="EX691" s="17"/>
      <c r="EY691" s="17"/>
      <c r="EZ691" s="17"/>
      <c r="FA691" s="17"/>
      <c r="FB691" s="17"/>
      <c r="FC691" s="17"/>
      <c r="FD691" s="17"/>
      <c r="FE691" s="17"/>
      <c r="FF691" s="17"/>
      <c r="FG691" s="17"/>
      <c r="FH691" s="17"/>
      <c r="FI691" s="17"/>
      <c r="FJ691" s="17"/>
      <c r="FK691" s="17"/>
      <c r="FL691" s="17"/>
      <c r="FM691" s="17"/>
      <c r="FN691" s="17"/>
      <c r="FO691" s="17"/>
      <c r="FP691" s="17"/>
      <c r="FQ691" s="17"/>
      <c r="FR691" s="17"/>
      <c r="FS691" s="17"/>
      <c r="FT691" s="17"/>
      <c r="FU691" s="17"/>
      <c r="FV691" s="17"/>
      <c r="FW691" s="17"/>
      <c r="FX691" s="17"/>
      <c r="FY691" s="17"/>
      <c r="FZ691" s="17"/>
      <c r="GA691" s="17"/>
      <c r="GB691" s="17"/>
      <c r="GC691" s="17"/>
      <c r="GD691" s="17"/>
      <c r="GE691" s="17"/>
      <c r="GF691" s="17"/>
      <c r="GG691" s="17"/>
      <c r="GH691" s="17"/>
      <c r="GI691" s="17"/>
      <c r="GJ691" s="17"/>
      <c r="GK691" s="17"/>
      <c r="GL691" s="17"/>
      <c r="GM691" s="17"/>
      <c r="GN691" s="17"/>
      <c r="GO691" s="17"/>
      <c r="GP691" s="17"/>
      <c r="GQ691" s="17"/>
      <c r="GR691" s="17"/>
      <c r="GS691" s="17"/>
      <c r="GT691" s="17"/>
      <c r="GU691" s="17"/>
      <c r="GV691" s="17"/>
      <c r="GW691" s="17"/>
      <c r="GX691" s="17"/>
      <c r="GY691" s="17"/>
      <c r="GZ691" s="17"/>
      <c r="HA691" s="17"/>
      <c r="HB691" s="17"/>
      <c r="HC691" s="17"/>
      <c r="HD691" s="17"/>
      <c r="HE691" s="17"/>
      <c r="HF691" s="17"/>
      <c r="HG691" s="17"/>
      <c r="HH691" s="17"/>
      <c r="HI691" s="17"/>
      <c r="HJ691" s="17"/>
      <c r="HK691" s="17"/>
      <c r="HL691" s="17"/>
      <c r="HM691" s="17"/>
      <c r="HN691" s="17"/>
      <c r="HO691" s="17"/>
      <c r="HP691" s="17"/>
      <c r="HQ691" s="17"/>
      <c r="HR691" s="17"/>
      <c r="HS691" s="17"/>
      <c r="HT691" s="17"/>
      <c r="HU691" s="17"/>
      <c r="HV691" s="17"/>
      <c r="HW691" s="17"/>
      <c r="HX691" s="17"/>
      <c r="HY691" s="17"/>
      <c r="HZ691" s="17"/>
      <c r="IA691" s="17"/>
      <c r="IB691" s="17"/>
      <c r="IC691" s="17"/>
      <c r="ID691" s="17"/>
      <c r="IE691" s="17"/>
      <c r="IF691" s="17"/>
      <c r="IG691" s="17"/>
    </row>
    <row r="692" spans="1:241" s="16" customFormat="1" ht="50.1" customHeight="1" x14ac:dyDescent="0.2">
      <c r="A692"/>
      <c r="B692"/>
      <c r="C692"/>
      <c r="D692"/>
      <c r="E692"/>
      <c r="F692"/>
      <c r="G692"/>
      <c r="H692"/>
      <c r="I692" s="102"/>
      <c r="J692"/>
      <c r="K692" s="102"/>
      <c r="L692" s="111"/>
      <c r="M692"/>
      <c r="N692"/>
      <c r="O692"/>
    </row>
    <row r="693" spans="1:241" s="16" customFormat="1" ht="50.1" customHeight="1" x14ac:dyDescent="0.2">
      <c r="A693"/>
      <c r="B693"/>
      <c r="C693"/>
      <c r="D693"/>
      <c r="E693"/>
      <c r="F693"/>
      <c r="G693"/>
      <c r="H693"/>
      <c r="I693" s="102"/>
      <c r="J693"/>
      <c r="K693" s="102"/>
      <c r="L693" s="111"/>
      <c r="M693"/>
      <c r="N693"/>
      <c r="O693"/>
    </row>
    <row r="694" spans="1:241" s="16" customFormat="1" ht="50.1" customHeight="1" x14ac:dyDescent="0.2">
      <c r="A694"/>
      <c r="B694"/>
      <c r="C694"/>
      <c r="D694"/>
      <c r="E694"/>
      <c r="F694"/>
      <c r="G694"/>
      <c r="H694"/>
      <c r="I694" s="102"/>
      <c r="J694"/>
      <c r="K694" s="102"/>
      <c r="L694" s="111"/>
      <c r="M694"/>
      <c r="N694"/>
      <c r="O694"/>
    </row>
    <row r="695" spans="1:241" s="16" customFormat="1" ht="14.25" customHeight="1" x14ac:dyDescent="0.2">
      <c r="A695"/>
      <c r="B695"/>
      <c r="C695"/>
      <c r="D695"/>
      <c r="E695"/>
      <c r="F695"/>
      <c r="G695"/>
      <c r="H695"/>
      <c r="I695" s="102"/>
      <c r="J695"/>
      <c r="K695" s="102"/>
      <c r="L695" s="111"/>
      <c r="M695"/>
      <c r="N695"/>
      <c r="O695"/>
    </row>
    <row r="696" spans="1:241" s="5" customFormat="1" ht="19.5" customHeight="1" x14ac:dyDescent="0.2">
      <c r="A696"/>
      <c r="B696"/>
      <c r="C696"/>
      <c r="D696"/>
      <c r="E696"/>
      <c r="F696"/>
      <c r="G696"/>
      <c r="H696"/>
      <c r="I696" s="102"/>
      <c r="J696"/>
      <c r="K696" s="102"/>
      <c r="L696" s="111"/>
      <c r="M696"/>
      <c r="N696"/>
      <c r="O696"/>
    </row>
    <row r="697" spans="1:241" customFormat="1" ht="12.75" x14ac:dyDescent="0.2">
      <c r="I697" s="102"/>
      <c r="K697" s="102"/>
      <c r="L697" s="111"/>
    </row>
    <row r="698" spans="1:241" customFormat="1" ht="12.75" x14ac:dyDescent="0.2">
      <c r="I698" s="102"/>
      <c r="K698" s="102"/>
      <c r="L698" s="111"/>
    </row>
    <row r="699" spans="1:241" customFormat="1" ht="12.75" x14ac:dyDescent="0.2">
      <c r="I699" s="102"/>
      <c r="K699" s="102"/>
      <c r="L699" s="111"/>
    </row>
    <row r="700" spans="1:241" customFormat="1" ht="9" customHeight="1" x14ac:dyDescent="0.2">
      <c r="I700" s="102"/>
      <c r="K700" s="102"/>
      <c r="L700" s="111"/>
    </row>
    <row r="701" spans="1:241" customFormat="1" ht="8.25" customHeight="1" x14ac:dyDescent="0.2">
      <c r="I701" s="102"/>
      <c r="K701" s="102"/>
      <c r="L701" s="111"/>
    </row>
    <row r="702" spans="1:241" customFormat="1" ht="12.75" customHeight="1" x14ac:dyDescent="0.2">
      <c r="I702" s="102"/>
      <c r="K702" s="102"/>
      <c r="L702" s="111"/>
    </row>
    <row r="703" spans="1:241" customFormat="1" ht="8.25" customHeight="1" x14ac:dyDescent="0.2">
      <c r="I703" s="102"/>
      <c r="K703" s="102"/>
      <c r="L703" s="111"/>
    </row>
    <row r="704" spans="1:241" customFormat="1" ht="8.25" customHeight="1" x14ac:dyDescent="0.2">
      <c r="I704" s="102"/>
      <c r="K704" s="102"/>
      <c r="L704" s="111"/>
    </row>
    <row r="705" spans="9:12" customFormat="1" ht="9" customHeight="1" x14ac:dyDescent="0.2">
      <c r="I705" s="102"/>
      <c r="K705" s="102"/>
      <c r="L705" s="111"/>
    </row>
    <row r="706" spans="9:12" customFormat="1" ht="8.25" customHeight="1" x14ac:dyDescent="0.2">
      <c r="I706" s="102"/>
      <c r="K706" s="102"/>
      <c r="L706" s="111"/>
    </row>
    <row r="707" spans="9:12" customFormat="1" ht="8.25" customHeight="1" x14ac:dyDescent="0.2">
      <c r="I707" s="102"/>
      <c r="K707" s="102"/>
      <c r="L707" s="111"/>
    </row>
    <row r="708" spans="9:12" customFormat="1" ht="8.25" customHeight="1" x14ac:dyDescent="0.2">
      <c r="I708" s="102"/>
      <c r="K708" s="102"/>
      <c r="L708" s="111"/>
    </row>
    <row r="709" spans="9:12" customFormat="1" ht="12.75" x14ac:dyDescent="0.2">
      <c r="I709" s="102"/>
      <c r="K709" s="102"/>
      <c r="L709" s="111"/>
    </row>
    <row r="710" spans="9:12" customFormat="1" ht="12.75" x14ac:dyDescent="0.2">
      <c r="I710" s="102"/>
      <c r="K710" s="102"/>
      <c r="L710" s="111"/>
    </row>
    <row r="711" spans="9:12" customFormat="1" ht="12.75" x14ac:dyDescent="0.2">
      <c r="I711" s="102"/>
      <c r="K711" s="102"/>
      <c r="L711" s="111"/>
    </row>
    <row r="712" spans="9:12" customFormat="1" ht="12.75" x14ac:dyDescent="0.2">
      <c r="I712" s="102"/>
      <c r="K712" s="102"/>
      <c r="L712" s="111"/>
    </row>
    <row r="713" spans="9:12" customFormat="1" ht="12.75" x14ac:dyDescent="0.2">
      <c r="I713" s="102"/>
      <c r="K713" s="102"/>
      <c r="L713" s="111"/>
    </row>
    <row r="714" spans="9:12" customFormat="1" ht="12.75" x14ac:dyDescent="0.2">
      <c r="I714" s="102"/>
      <c r="K714" s="102"/>
      <c r="L714" s="111"/>
    </row>
    <row r="715" spans="9:12" customFormat="1" ht="12.75" x14ac:dyDescent="0.2">
      <c r="I715" s="102"/>
      <c r="K715" s="102"/>
      <c r="L715" s="111"/>
    </row>
    <row r="716" spans="9:12" customFormat="1" ht="12.75" x14ac:dyDescent="0.2">
      <c r="I716" s="102"/>
      <c r="K716" s="102"/>
      <c r="L716" s="111"/>
    </row>
    <row r="717" spans="9:12" customFormat="1" ht="12.75" x14ac:dyDescent="0.2">
      <c r="I717" s="102"/>
      <c r="K717" s="102"/>
      <c r="L717" s="111"/>
    </row>
    <row r="718" spans="9:12" customFormat="1" ht="12.75" x14ac:dyDescent="0.2">
      <c r="I718" s="102"/>
      <c r="K718" s="102"/>
      <c r="L718" s="111"/>
    </row>
    <row r="719" spans="9:12" customFormat="1" ht="50.1" customHeight="1" x14ac:dyDescent="0.2">
      <c r="I719" s="102"/>
      <c r="K719" s="102"/>
      <c r="L719" s="111"/>
    </row>
    <row r="720" spans="9:12" customFormat="1" ht="50.1" customHeight="1" x14ac:dyDescent="0.2">
      <c r="I720" s="102"/>
      <c r="K720" s="102"/>
      <c r="L720" s="111"/>
    </row>
    <row r="721" spans="9:12" customFormat="1" ht="50.1" customHeight="1" x14ac:dyDescent="0.2">
      <c r="I721" s="102"/>
      <c r="K721" s="102"/>
      <c r="L721" s="111"/>
    </row>
    <row r="722" spans="9:12" customFormat="1" ht="50.1" customHeight="1" x14ac:dyDescent="0.2">
      <c r="I722" s="102"/>
      <c r="K722" s="102"/>
      <c r="L722" s="111"/>
    </row>
    <row r="723" spans="9:12" customFormat="1" ht="50.1" customHeight="1" x14ac:dyDescent="0.2">
      <c r="I723" s="102"/>
      <c r="K723" s="102"/>
      <c r="L723" s="111"/>
    </row>
    <row r="724" spans="9:12" customFormat="1" ht="50.1" customHeight="1" x14ac:dyDescent="0.2">
      <c r="I724" s="102"/>
      <c r="K724" s="102"/>
      <c r="L724" s="111"/>
    </row>
    <row r="725" spans="9:12" customFormat="1" ht="20.100000000000001" customHeight="1" x14ac:dyDescent="0.2">
      <c r="I725" s="102"/>
      <c r="K725" s="102"/>
      <c r="L725" s="111"/>
    </row>
    <row r="726" spans="9:12" customFormat="1" ht="12.75" x14ac:dyDescent="0.2">
      <c r="I726" s="102"/>
      <c r="K726" s="102"/>
      <c r="L726" s="111"/>
    </row>
    <row r="727" spans="9:12" customFormat="1" ht="12.75" x14ac:dyDescent="0.2">
      <c r="I727" s="102"/>
      <c r="K727" s="102"/>
      <c r="L727" s="111"/>
    </row>
    <row r="728" spans="9:12" customFormat="1" ht="12.75" x14ac:dyDescent="0.2">
      <c r="I728" s="102"/>
      <c r="K728" s="102"/>
      <c r="L728" s="111"/>
    </row>
    <row r="729" spans="9:12" customFormat="1" ht="9" customHeight="1" x14ac:dyDescent="0.2">
      <c r="I729" s="102"/>
      <c r="K729" s="102"/>
      <c r="L729" s="111"/>
    </row>
    <row r="730" spans="9:12" customFormat="1" ht="8.25" customHeight="1" x14ac:dyDescent="0.2">
      <c r="I730" s="102"/>
      <c r="K730" s="102"/>
      <c r="L730" s="111"/>
    </row>
    <row r="731" spans="9:12" customFormat="1" ht="12.75" customHeight="1" x14ac:dyDescent="0.2">
      <c r="I731" s="102"/>
      <c r="K731" s="102"/>
      <c r="L731" s="111"/>
    </row>
    <row r="732" spans="9:12" customFormat="1" ht="8.25" customHeight="1" x14ac:dyDescent="0.2">
      <c r="I732" s="102"/>
      <c r="K732" s="102"/>
      <c r="L732" s="111"/>
    </row>
    <row r="733" spans="9:12" customFormat="1" ht="8.25" customHeight="1" x14ac:dyDescent="0.2">
      <c r="I733" s="102"/>
      <c r="K733" s="102"/>
      <c r="L733" s="111"/>
    </row>
    <row r="734" spans="9:12" customFormat="1" ht="9" customHeight="1" x14ac:dyDescent="0.2">
      <c r="I734" s="102"/>
      <c r="K734" s="102"/>
      <c r="L734" s="111"/>
    </row>
    <row r="735" spans="9:12" customFormat="1" ht="8.25" customHeight="1" x14ac:dyDescent="0.2">
      <c r="I735" s="102"/>
      <c r="K735" s="102"/>
      <c r="L735" s="111"/>
    </row>
    <row r="736" spans="9:12" customFormat="1" ht="8.25" customHeight="1" x14ac:dyDescent="0.2">
      <c r="I736" s="102"/>
      <c r="K736" s="102"/>
      <c r="L736" s="111"/>
    </row>
    <row r="737" spans="9:12" customFormat="1" ht="8.25" customHeight="1" x14ac:dyDescent="0.2">
      <c r="I737" s="102"/>
      <c r="K737" s="102"/>
      <c r="L737" s="111"/>
    </row>
    <row r="738" spans="9:12" customFormat="1" ht="12.75" x14ac:dyDescent="0.2">
      <c r="I738" s="102"/>
      <c r="K738" s="102"/>
      <c r="L738" s="111"/>
    </row>
    <row r="739" spans="9:12" customFormat="1" ht="12.75" x14ac:dyDescent="0.2">
      <c r="I739" s="102"/>
      <c r="K739" s="102"/>
      <c r="L739" s="111"/>
    </row>
    <row r="740" spans="9:12" customFormat="1" ht="12.75" x14ac:dyDescent="0.2">
      <c r="I740" s="102"/>
      <c r="K740" s="102"/>
      <c r="L740" s="111"/>
    </row>
    <row r="741" spans="9:12" customFormat="1" ht="12.75" x14ac:dyDescent="0.2">
      <c r="I741" s="102"/>
      <c r="K741" s="102"/>
      <c r="L741" s="111"/>
    </row>
    <row r="742" spans="9:12" customFormat="1" ht="12.75" x14ac:dyDescent="0.2">
      <c r="I742" s="102"/>
      <c r="K742" s="102"/>
      <c r="L742" s="111"/>
    </row>
    <row r="743" spans="9:12" customFormat="1" ht="12.75" x14ac:dyDescent="0.2">
      <c r="I743" s="102"/>
      <c r="K743" s="102"/>
      <c r="L743" s="111"/>
    </row>
    <row r="744" spans="9:12" customFormat="1" ht="12.75" x14ac:dyDescent="0.2">
      <c r="I744" s="102"/>
      <c r="K744" s="102"/>
      <c r="L744" s="111"/>
    </row>
    <row r="745" spans="9:12" customFormat="1" ht="12.75" x14ac:dyDescent="0.2">
      <c r="I745" s="102"/>
      <c r="K745" s="102"/>
      <c r="L745" s="111"/>
    </row>
    <row r="746" spans="9:12" customFormat="1" ht="12.75" x14ac:dyDescent="0.2">
      <c r="I746" s="102"/>
      <c r="K746" s="102"/>
      <c r="L746" s="111"/>
    </row>
    <row r="747" spans="9:12" customFormat="1" ht="12.75" x14ac:dyDescent="0.2">
      <c r="I747" s="102"/>
      <c r="K747" s="102"/>
      <c r="L747" s="111"/>
    </row>
    <row r="748" spans="9:12" customFormat="1" ht="50.1" customHeight="1" x14ac:dyDescent="0.2">
      <c r="I748" s="102"/>
      <c r="K748" s="102"/>
      <c r="L748" s="111"/>
    </row>
    <row r="749" spans="9:12" customFormat="1" ht="50.1" customHeight="1" x14ac:dyDescent="0.2">
      <c r="I749" s="102"/>
      <c r="K749" s="102"/>
      <c r="L749" s="111"/>
    </row>
    <row r="750" spans="9:12" customFormat="1" ht="50.1" customHeight="1" x14ac:dyDescent="0.2">
      <c r="I750" s="102"/>
      <c r="K750" s="102"/>
      <c r="L750" s="111"/>
    </row>
    <row r="751" spans="9:12" customFormat="1" ht="50.1" customHeight="1" x14ac:dyDescent="0.2">
      <c r="I751" s="102"/>
      <c r="K751" s="102"/>
      <c r="L751" s="111"/>
    </row>
    <row r="752" spans="9:12" customFormat="1" ht="50.1" customHeight="1" x14ac:dyDescent="0.2">
      <c r="I752" s="102"/>
      <c r="K752" s="102"/>
      <c r="L752" s="111"/>
    </row>
    <row r="753" spans="9:12" customFormat="1" ht="50.1" customHeight="1" x14ac:dyDescent="0.2">
      <c r="I753" s="102"/>
      <c r="K753" s="102"/>
      <c r="L753" s="111"/>
    </row>
    <row r="754" spans="9:12" customFormat="1" ht="20.100000000000001" customHeight="1" x14ac:dyDescent="0.2">
      <c r="I754" s="102"/>
      <c r="K754" s="102"/>
      <c r="L754" s="111"/>
    </row>
    <row r="755" spans="9:12" customFormat="1" ht="12.75" x14ac:dyDescent="0.2">
      <c r="I755" s="102"/>
      <c r="K755" s="102"/>
      <c r="L755" s="111"/>
    </row>
    <row r="756" spans="9:12" customFormat="1" ht="12.75" x14ac:dyDescent="0.2">
      <c r="I756" s="102"/>
      <c r="K756" s="102"/>
      <c r="L756" s="111"/>
    </row>
    <row r="757" spans="9:12" customFormat="1" ht="12.75" x14ac:dyDescent="0.2">
      <c r="I757" s="102"/>
      <c r="K757" s="102"/>
      <c r="L757" s="111"/>
    </row>
    <row r="758" spans="9:12" customFormat="1" ht="9" customHeight="1" x14ac:dyDescent="0.2">
      <c r="I758" s="102"/>
      <c r="K758" s="102"/>
      <c r="L758" s="111"/>
    </row>
    <row r="759" spans="9:12" customFormat="1" ht="8.25" customHeight="1" x14ac:dyDescent="0.2">
      <c r="I759" s="102"/>
      <c r="K759" s="102"/>
      <c r="L759" s="111"/>
    </row>
    <row r="760" spans="9:12" customFormat="1" ht="12.75" customHeight="1" x14ac:dyDescent="0.2">
      <c r="I760" s="102"/>
      <c r="K760" s="102"/>
      <c r="L760" s="111"/>
    </row>
    <row r="761" spans="9:12" customFormat="1" ht="8.25" customHeight="1" x14ac:dyDescent="0.2">
      <c r="I761" s="102"/>
      <c r="K761" s="102"/>
      <c r="L761" s="111"/>
    </row>
    <row r="762" spans="9:12" customFormat="1" ht="8.25" customHeight="1" x14ac:dyDescent="0.2">
      <c r="I762" s="102"/>
      <c r="K762" s="102"/>
      <c r="L762" s="111"/>
    </row>
    <row r="763" spans="9:12" customFormat="1" ht="9" customHeight="1" x14ac:dyDescent="0.2">
      <c r="I763" s="102"/>
      <c r="K763" s="102"/>
      <c r="L763" s="111"/>
    </row>
    <row r="764" spans="9:12" customFormat="1" ht="8.25" customHeight="1" x14ac:dyDescent="0.2">
      <c r="I764" s="102"/>
      <c r="K764" s="102"/>
      <c r="L764" s="111"/>
    </row>
    <row r="765" spans="9:12" customFormat="1" ht="8.25" customHeight="1" x14ac:dyDescent="0.2">
      <c r="I765" s="102"/>
      <c r="K765" s="102"/>
      <c r="L765" s="111"/>
    </row>
    <row r="766" spans="9:12" customFormat="1" ht="8.25" customHeight="1" x14ac:dyDescent="0.2">
      <c r="I766" s="102"/>
      <c r="K766" s="102"/>
      <c r="L766" s="111"/>
    </row>
    <row r="767" spans="9:12" customFormat="1" ht="12.75" x14ac:dyDescent="0.2">
      <c r="I767" s="102"/>
      <c r="K767" s="102"/>
      <c r="L767" s="111"/>
    </row>
    <row r="768" spans="9:12" customFormat="1" ht="12.75" x14ac:dyDescent="0.2">
      <c r="I768" s="102"/>
      <c r="K768" s="102"/>
      <c r="L768" s="111"/>
    </row>
    <row r="769" spans="9:12" customFormat="1" ht="12.75" x14ac:dyDescent="0.2">
      <c r="I769" s="102"/>
      <c r="K769" s="102"/>
      <c r="L769" s="111"/>
    </row>
    <row r="770" spans="9:12" customFormat="1" ht="12.75" x14ac:dyDescent="0.2">
      <c r="I770" s="102"/>
      <c r="K770" s="102"/>
      <c r="L770" s="111"/>
    </row>
    <row r="771" spans="9:12" customFormat="1" ht="12.75" x14ac:dyDescent="0.2">
      <c r="I771" s="102"/>
      <c r="K771" s="102"/>
      <c r="L771" s="111"/>
    </row>
    <row r="772" spans="9:12" customFormat="1" ht="12.75" x14ac:dyDescent="0.2">
      <c r="I772" s="102"/>
      <c r="K772" s="102"/>
      <c r="L772" s="111"/>
    </row>
    <row r="773" spans="9:12" customFormat="1" ht="12.75" x14ac:dyDescent="0.2">
      <c r="I773" s="102"/>
      <c r="K773" s="102"/>
      <c r="L773" s="111"/>
    </row>
    <row r="774" spans="9:12" customFormat="1" ht="12.75" x14ac:dyDescent="0.2">
      <c r="I774" s="102"/>
      <c r="K774" s="102"/>
      <c r="L774" s="111"/>
    </row>
    <row r="775" spans="9:12" customFormat="1" ht="12.75" x14ac:dyDescent="0.2">
      <c r="I775" s="102"/>
      <c r="K775" s="102"/>
      <c r="L775" s="111"/>
    </row>
    <row r="776" spans="9:12" customFormat="1" ht="12.75" x14ac:dyDescent="0.2">
      <c r="I776" s="102"/>
      <c r="K776" s="102"/>
      <c r="L776" s="111"/>
    </row>
    <row r="777" spans="9:12" customFormat="1" ht="50.1" customHeight="1" x14ac:dyDescent="0.2">
      <c r="I777" s="102"/>
      <c r="K777" s="102"/>
      <c r="L777" s="111"/>
    </row>
    <row r="778" spans="9:12" customFormat="1" ht="50.1" customHeight="1" x14ac:dyDescent="0.2">
      <c r="I778" s="102"/>
      <c r="K778" s="102"/>
      <c r="L778" s="111"/>
    </row>
    <row r="779" spans="9:12" customFormat="1" ht="50.1" customHeight="1" x14ac:dyDescent="0.2">
      <c r="I779" s="102"/>
      <c r="K779" s="102"/>
      <c r="L779" s="111"/>
    </row>
    <row r="780" spans="9:12" customFormat="1" ht="50.1" customHeight="1" x14ac:dyDescent="0.2">
      <c r="I780" s="102"/>
      <c r="K780" s="102"/>
      <c r="L780" s="111"/>
    </row>
    <row r="781" spans="9:12" customFormat="1" ht="50.1" customHeight="1" x14ac:dyDescent="0.2">
      <c r="I781" s="102"/>
      <c r="K781" s="102"/>
      <c r="L781" s="111"/>
    </row>
    <row r="782" spans="9:12" customFormat="1" ht="50.1" customHeight="1" x14ac:dyDescent="0.2">
      <c r="I782" s="102"/>
      <c r="K782" s="102"/>
      <c r="L782" s="111"/>
    </row>
    <row r="783" spans="9:12" customFormat="1" ht="20.100000000000001" customHeight="1" x14ac:dyDescent="0.2">
      <c r="I783" s="102"/>
      <c r="K783" s="102"/>
      <c r="L783" s="111"/>
    </row>
    <row r="784" spans="9:12" customFormat="1" ht="12.75" x14ac:dyDescent="0.2">
      <c r="I784" s="102"/>
      <c r="K784" s="102"/>
      <c r="L784" s="111"/>
    </row>
    <row r="785" spans="9:12" customFormat="1" ht="12.75" x14ac:dyDescent="0.2">
      <c r="I785" s="102"/>
      <c r="K785" s="102"/>
      <c r="L785" s="111"/>
    </row>
    <row r="786" spans="9:12" customFormat="1" ht="12.75" x14ac:dyDescent="0.2">
      <c r="I786" s="102"/>
      <c r="K786" s="102"/>
      <c r="L786" s="111"/>
    </row>
    <row r="787" spans="9:12" customFormat="1" ht="9" customHeight="1" x14ac:dyDescent="0.2">
      <c r="I787" s="102"/>
      <c r="K787" s="102"/>
      <c r="L787" s="111"/>
    </row>
    <row r="788" spans="9:12" customFormat="1" ht="8.25" customHeight="1" x14ac:dyDescent="0.2">
      <c r="I788" s="102"/>
      <c r="K788" s="102"/>
      <c r="L788" s="111"/>
    </row>
    <row r="789" spans="9:12" customFormat="1" ht="12.75" customHeight="1" x14ac:dyDescent="0.2">
      <c r="I789" s="102"/>
      <c r="K789" s="102"/>
      <c r="L789" s="111"/>
    </row>
    <row r="790" spans="9:12" customFormat="1" ht="8.25" customHeight="1" x14ac:dyDescent="0.2">
      <c r="I790" s="102"/>
      <c r="K790" s="102"/>
      <c r="L790" s="111"/>
    </row>
    <row r="791" spans="9:12" customFormat="1" ht="8.25" customHeight="1" x14ac:dyDescent="0.2">
      <c r="I791" s="102"/>
      <c r="K791" s="102"/>
      <c r="L791" s="111"/>
    </row>
    <row r="792" spans="9:12" customFormat="1" ht="9" customHeight="1" x14ac:dyDescent="0.2">
      <c r="I792" s="102"/>
      <c r="K792" s="102"/>
      <c r="L792" s="111"/>
    </row>
    <row r="793" spans="9:12" customFormat="1" ht="8.25" customHeight="1" x14ac:dyDescent="0.2">
      <c r="I793" s="102"/>
      <c r="K793" s="102"/>
      <c r="L793" s="111"/>
    </row>
    <row r="794" spans="9:12" customFormat="1" ht="8.25" customHeight="1" x14ac:dyDescent="0.2">
      <c r="I794" s="102"/>
      <c r="K794" s="102"/>
      <c r="L794" s="111"/>
    </row>
    <row r="795" spans="9:12" customFormat="1" ht="8.25" customHeight="1" x14ac:dyDescent="0.2">
      <c r="I795" s="102"/>
      <c r="K795" s="102"/>
      <c r="L795" s="111"/>
    </row>
    <row r="796" spans="9:12" customFormat="1" ht="12.75" x14ac:dyDescent="0.2">
      <c r="I796" s="102"/>
      <c r="K796" s="102"/>
      <c r="L796" s="111"/>
    </row>
    <row r="797" spans="9:12" customFormat="1" ht="12.75" x14ac:dyDescent="0.2">
      <c r="I797" s="102"/>
      <c r="K797" s="102"/>
      <c r="L797" s="111"/>
    </row>
    <row r="798" spans="9:12" customFormat="1" ht="12.75" x14ac:dyDescent="0.2">
      <c r="I798" s="102"/>
      <c r="K798" s="102"/>
      <c r="L798" s="111"/>
    </row>
    <row r="799" spans="9:12" customFormat="1" ht="12.75" x14ac:dyDescent="0.2">
      <c r="I799" s="102"/>
      <c r="K799" s="102"/>
      <c r="L799" s="111"/>
    </row>
    <row r="800" spans="9:12" customFormat="1" ht="12.75" x14ac:dyDescent="0.2">
      <c r="I800" s="102"/>
      <c r="K800" s="102"/>
      <c r="L800" s="111"/>
    </row>
    <row r="801" spans="9:12" customFormat="1" ht="12.75" x14ac:dyDescent="0.2">
      <c r="I801" s="102"/>
      <c r="K801" s="102"/>
      <c r="L801" s="111"/>
    </row>
    <row r="802" spans="9:12" customFormat="1" ht="12.75" x14ac:dyDescent="0.2">
      <c r="I802" s="102"/>
      <c r="K802" s="102"/>
      <c r="L802" s="111"/>
    </row>
    <row r="803" spans="9:12" customFormat="1" ht="12.75" x14ac:dyDescent="0.2">
      <c r="I803" s="102"/>
      <c r="K803" s="102"/>
      <c r="L803" s="111"/>
    </row>
    <row r="804" spans="9:12" customFormat="1" ht="12.75" x14ac:dyDescent="0.2">
      <c r="I804" s="102"/>
      <c r="K804" s="102"/>
      <c r="L804" s="111"/>
    </row>
    <row r="805" spans="9:12" customFormat="1" ht="12.75" x14ac:dyDescent="0.2">
      <c r="I805" s="102"/>
      <c r="K805" s="102"/>
      <c r="L805" s="111"/>
    </row>
    <row r="806" spans="9:12" customFormat="1" ht="50.1" customHeight="1" x14ac:dyDescent="0.2">
      <c r="I806" s="102"/>
      <c r="K806" s="102"/>
      <c r="L806" s="111"/>
    </row>
    <row r="807" spans="9:12" customFormat="1" ht="50.1" customHeight="1" x14ac:dyDescent="0.2">
      <c r="I807" s="102"/>
      <c r="K807" s="102"/>
      <c r="L807" s="111"/>
    </row>
    <row r="808" spans="9:12" customFormat="1" ht="50.1" customHeight="1" x14ac:dyDescent="0.2">
      <c r="I808" s="102"/>
      <c r="K808" s="102"/>
      <c r="L808" s="111"/>
    </row>
    <row r="809" spans="9:12" customFormat="1" ht="50.1" customHeight="1" x14ac:dyDescent="0.2">
      <c r="I809" s="102"/>
      <c r="K809" s="102"/>
      <c r="L809" s="111"/>
    </row>
    <row r="810" spans="9:12" customFormat="1" ht="50.1" customHeight="1" x14ac:dyDescent="0.2">
      <c r="I810" s="102"/>
      <c r="K810" s="102"/>
      <c r="L810" s="111"/>
    </row>
    <row r="811" spans="9:12" customFormat="1" ht="50.1" customHeight="1" x14ac:dyDescent="0.2">
      <c r="I811" s="102"/>
      <c r="K811" s="102"/>
      <c r="L811" s="111"/>
    </row>
    <row r="812" spans="9:12" customFormat="1" ht="20.100000000000001" customHeight="1" x14ac:dyDescent="0.2">
      <c r="I812" s="102"/>
      <c r="K812" s="102"/>
      <c r="L812" s="111"/>
    </row>
    <row r="813" spans="9:12" customFormat="1" ht="12.75" x14ac:dyDescent="0.2">
      <c r="I813" s="102"/>
      <c r="K813" s="102"/>
      <c r="L813" s="111"/>
    </row>
    <row r="814" spans="9:12" customFormat="1" ht="12.75" x14ac:dyDescent="0.2">
      <c r="I814" s="102"/>
      <c r="K814" s="102"/>
      <c r="L814" s="111"/>
    </row>
    <row r="815" spans="9:12" customFormat="1" ht="12.75" x14ac:dyDescent="0.2">
      <c r="I815" s="102"/>
      <c r="K815" s="102"/>
      <c r="L815" s="111"/>
    </row>
    <row r="816" spans="9:12" customFormat="1" ht="9" customHeight="1" x14ac:dyDescent="0.2">
      <c r="I816" s="102"/>
      <c r="K816" s="102"/>
      <c r="L816" s="111"/>
    </row>
    <row r="817" spans="9:12" customFormat="1" ht="8.25" customHeight="1" x14ac:dyDescent="0.2">
      <c r="I817" s="102"/>
      <c r="K817" s="102"/>
      <c r="L817" s="111"/>
    </row>
    <row r="818" spans="9:12" customFormat="1" ht="12.75" customHeight="1" x14ac:dyDescent="0.2">
      <c r="I818" s="102"/>
      <c r="K818" s="102"/>
      <c r="L818" s="111"/>
    </row>
    <row r="819" spans="9:12" customFormat="1" ht="8.25" customHeight="1" x14ac:dyDescent="0.2">
      <c r="I819" s="102"/>
      <c r="K819" s="102"/>
      <c r="L819" s="111"/>
    </row>
    <row r="820" spans="9:12" customFormat="1" ht="8.25" customHeight="1" x14ac:dyDescent="0.2">
      <c r="I820" s="102"/>
      <c r="K820" s="102"/>
      <c r="L820" s="111"/>
    </row>
    <row r="821" spans="9:12" customFormat="1" ht="9" customHeight="1" x14ac:dyDescent="0.2">
      <c r="I821" s="102"/>
      <c r="K821" s="102"/>
      <c r="L821" s="111"/>
    </row>
    <row r="822" spans="9:12" customFormat="1" ht="8.25" customHeight="1" x14ac:dyDescent="0.2">
      <c r="I822" s="102"/>
      <c r="K822" s="102"/>
      <c r="L822" s="111"/>
    </row>
    <row r="823" spans="9:12" customFormat="1" ht="8.25" customHeight="1" x14ac:dyDescent="0.2">
      <c r="I823" s="102"/>
      <c r="K823" s="102"/>
      <c r="L823" s="111"/>
    </row>
    <row r="824" spans="9:12" customFormat="1" ht="8.25" customHeight="1" x14ac:dyDescent="0.2">
      <c r="I824" s="102"/>
      <c r="K824" s="102"/>
      <c r="L824" s="111"/>
    </row>
    <row r="825" spans="9:12" customFormat="1" ht="12.75" x14ac:dyDescent="0.2">
      <c r="I825" s="102"/>
      <c r="K825" s="102"/>
      <c r="L825" s="111"/>
    </row>
    <row r="826" spans="9:12" customFormat="1" ht="12.75" x14ac:dyDescent="0.2">
      <c r="I826" s="102"/>
      <c r="K826" s="102"/>
      <c r="L826" s="111"/>
    </row>
    <row r="827" spans="9:12" customFormat="1" ht="12.75" x14ac:dyDescent="0.2">
      <c r="I827" s="102"/>
      <c r="K827" s="102"/>
      <c r="L827" s="111"/>
    </row>
    <row r="828" spans="9:12" customFormat="1" ht="12.75" x14ac:dyDescent="0.2">
      <c r="I828" s="102"/>
      <c r="K828" s="102"/>
      <c r="L828" s="111"/>
    </row>
    <row r="829" spans="9:12" customFormat="1" ht="12.75" x14ac:dyDescent="0.2">
      <c r="I829" s="102"/>
      <c r="K829" s="102"/>
      <c r="L829" s="111"/>
    </row>
    <row r="830" spans="9:12" customFormat="1" ht="12.75" x14ac:dyDescent="0.2">
      <c r="I830" s="102"/>
      <c r="K830" s="102"/>
      <c r="L830" s="111"/>
    </row>
    <row r="831" spans="9:12" customFormat="1" ht="12.75" x14ac:dyDescent="0.2">
      <c r="I831" s="102"/>
      <c r="K831" s="102"/>
      <c r="L831" s="111"/>
    </row>
    <row r="832" spans="9:12" customFormat="1" ht="12.75" x14ac:dyDescent="0.2">
      <c r="I832" s="102"/>
      <c r="K832" s="102"/>
      <c r="L832" s="111"/>
    </row>
    <row r="833" spans="9:12" customFormat="1" ht="12.75" x14ac:dyDescent="0.2">
      <c r="I833" s="102"/>
      <c r="K833" s="102"/>
      <c r="L833" s="111"/>
    </row>
    <row r="834" spans="9:12" customFormat="1" ht="12.75" x14ac:dyDescent="0.2">
      <c r="I834" s="102"/>
      <c r="K834" s="102"/>
      <c r="L834" s="111"/>
    </row>
    <row r="835" spans="9:12" customFormat="1" ht="50.1" customHeight="1" x14ac:dyDescent="0.2">
      <c r="I835" s="102"/>
      <c r="K835" s="102"/>
      <c r="L835" s="111"/>
    </row>
    <row r="836" spans="9:12" customFormat="1" ht="50.1" customHeight="1" x14ac:dyDescent="0.2">
      <c r="I836" s="102"/>
      <c r="K836" s="102"/>
      <c r="L836" s="111"/>
    </row>
    <row r="837" spans="9:12" customFormat="1" ht="50.1" customHeight="1" x14ac:dyDescent="0.2">
      <c r="I837" s="102"/>
      <c r="K837" s="102"/>
      <c r="L837" s="111"/>
    </row>
    <row r="838" spans="9:12" customFormat="1" ht="50.1" customHeight="1" x14ac:dyDescent="0.2">
      <c r="I838" s="102"/>
      <c r="K838" s="102"/>
      <c r="L838" s="111"/>
    </row>
    <row r="839" spans="9:12" customFormat="1" ht="50.1" customHeight="1" x14ac:dyDescent="0.2">
      <c r="I839" s="102"/>
      <c r="K839" s="102"/>
      <c r="L839" s="111"/>
    </row>
    <row r="840" spans="9:12" customFormat="1" ht="50.1" customHeight="1" x14ac:dyDescent="0.2">
      <c r="I840" s="102"/>
      <c r="K840" s="102"/>
      <c r="L840" s="111"/>
    </row>
    <row r="841" spans="9:12" customFormat="1" ht="20.100000000000001" customHeight="1" x14ac:dyDescent="0.2">
      <c r="I841" s="102"/>
      <c r="K841" s="102"/>
      <c r="L841" s="111"/>
    </row>
    <row r="842" spans="9:12" customFormat="1" ht="12.75" x14ac:dyDescent="0.2">
      <c r="I842" s="102"/>
      <c r="K842" s="102"/>
      <c r="L842" s="111"/>
    </row>
    <row r="843" spans="9:12" customFormat="1" ht="12.75" x14ac:dyDescent="0.2">
      <c r="I843" s="102"/>
      <c r="K843" s="102"/>
      <c r="L843" s="111"/>
    </row>
    <row r="844" spans="9:12" customFormat="1" ht="12.75" x14ac:dyDescent="0.2">
      <c r="I844" s="102"/>
      <c r="K844" s="102"/>
      <c r="L844" s="111"/>
    </row>
    <row r="845" spans="9:12" customFormat="1" ht="9" customHeight="1" x14ac:dyDescent="0.2">
      <c r="I845" s="102"/>
      <c r="K845" s="102"/>
      <c r="L845" s="111"/>
    </row>
    <row r="846" spans="9:12" customFormat="1" ht="8.25" customHeight="1" x14ac:dyDescent="0.2">
      <c r="I846" s="102"/>
      <c r="K846" s="102"/>
      <c r="L846" s="111"/>
    </row>
    <row r="847" spans="9:12" customFormat="1" ht="12.75" customHeight="1" x14ac:dyDescent="0.2">
      <c r="I847" s="102"/>
      <c r="K847" s="102"/>
      <c r="L847" s="111"/>
    </row>
    <row r="848" spans="9:12" customFormat="1" ht="8.25" customHeight="1" x14ac:dyDescent="0.2">
      <c r="I848" s="102"/>
      <c r="K848" s="102"/>
      <c r="L848" s="111"/>
    </row>
    <row r="849" spans="9:12" customFormat="1" ht="8.25" customHeight="1" x14ac:dyDescent="0.2">
      <c r="I849" s="102"/>
      <c r="K849" s="102"/>
      <c r="L849" s="111"/>
    </row>
    <row r="850" spans="9:12" customFormat="1" ht="9" customHeight="1" x14ac:dyDescent="0.2">
      <c r="I850" s="102"/>
      <c r="K850" s="102"/>
      <c r="L850" s="111"/>
    </row>
    <row r="851" spans="9:12" customFormat="1" ht="8.25" customHeight="1" x14ac:dyDescent="0.2">
      <c r="I851" s="102"/>
      <c r="K851" s="102"/>
      <c r="L851" s="111"/>
    </row>
    <row r="852" spans="9:12" customFormat="1" ht="8.25" customHeight="1" x14ac:dyDescent="0.2">
      <c r="I852" s="102"/>
      <c r="K852" s="102"/>
      <c r="L852" s="111"/>
    </row>
    <row r="853" spans="9:12" customFormat="1" ht="8.25" customHeight="1" x14ac:dyDescent="0.2">
      <c r="I853" s="102"/>
      <c r="K853" s="102"/>
      <c r="L853" s="111"/>
    </row>
    <row r="854" spans="9:12" customFormat="1" ht="12.75" x14ac:dyDescent="0.2">
      <c r="I854" s="102"/>
      <c r="K854" s="102"/>
      <c r="L854" s="111"/>
    </row>
    <row r="855" spans="9:12" customFormat="1" ht="12.75" x14ac:dyDescent="0.2">
      <c r="I855" s="102"/>
      <c r="K855" s="102"/>
      <c r="L855" s="111"/>
    </row>
    <row r="856" spans="9:12" customFormat="1" ht="12.75" x14ac:dyDescent="0.2">
      <c r="I856" s="102"/>
      <c r="K856" s="102"/>
      <c r="L856" s="111"/>
    </row>
    <row r="857" spans="9:12" customFormat="1" ht="12.75" x14ac:dyDescent="0.2">
      <c r="I857" s="102"/>
      <c r="K857" s="102"/>
      <c r="L857" s="111"/>
    </row>
    <row r="858" spans="9:12" customFormat="1" ht="12.75" x14ac:dyDescent="0.2">
      <c r="I858" s="102"/>
      <c r="K858" s="102"/>
      <c r="L858" s="111"/>
    </row>
    <row r="859" spans="9:12" customFormat="1" ht="12.75" x14ac:dyDescent="0.2">
      <c r="I859" s="102"/>
      <c r="K859" s="102"/>
      <c r="L859" s="111"/>
    </row>
    <row r="860" spans="9:12" customFormat="1" ht="12.75" x14ac:dyDescent="0.2">
      <c r="I860" s="102"/>
      <c r="K860" s="102"/>
      <c r="L860" s="111"/>
    </row>
    <row r="861" spans="9:12" customFormat="1" ht="12.75" x14ac:dyDescent="0.2">
      <c r="I861" s="102"/>
      <c r="K861" s="102"/>
      <c r="L861" s="111"/>
    </row>
    <row r="862" spans="9:12" customFormat="1" ht="12.75" x14ac:dyDescent="0.2">
      <c r="I862" s="102"/>
      <c r="K862" s="102"/>
      <c r="L862" s="111"/>
    </row>
    <row r="863" spans="9:12" customFormat="1" ht="12.75" x14ac:dyDescent="0.2">
      <c r="I863" s="102"/>
      <c r="K863" s="102"/>
      <c r="L863" s="111"/>
    </row>
    <row r="864" spans="9:12" customFormat="1" ht="50.1" customHeight="1" x14ac:dyDescent="0.2">
      <c r="I864" s="102"/>
      <c r="K864" s="102"/>
      <c r="L864" s="111"/>
    </row>
    <row r="865" spans="9:12" customFormat="1" ht="50.1" customHeight="1" x14ac:dyDescent="0.2">
      <c r="I865" s="102"/>
      <c r="K865" s="102"/>
      <c r="L865" s="111"/>
    </row>
    <row r="866" spans="9:12" customFormat="1" ht="50.1" customHeight="1" x14ac:dyDescent="0.2">
      <c r="I866" s="102"/>
      <c r="K866" s="102"/>
      <c r="L866" s="111"/>
    </row>
    <row r="867" spans="9:12" customFormat="1" ht="50.1" customHeight="1" x14ac:dyDescent="0.2">
      <c r="I867" s="102"/>
      <c r="K867" s="102"/>
      <c r="L867" s="111"/>
    </row>
    <row r="868" spans="9:12" customFormat="1" ht="50.1" customHeight="1" x14ac:dyDescent="0.2">
      <c r="I868" s="102"/>
      <c r="K868" s="102"/>
      <c r="L868" s="111"/>
    </row>
    <row r="869" spans="9:12" customFormat="1" ht="50.1" customHeight="1" x14ac:dyDescent="0.2">
      <c r="I869" s="102"/>
      <c r="K869" s="102"/>
      <c r="L869" s="111"/>
    </row>
    <row r="870" spans="9:12" customFormat="1" ht="20.100000000000001" customHeight="1" x14ac:dyDescent="0.2">
      <c r="I870" s="102"/>
      <c r="K870" s="102"/>
      <c r="L870" s="111"/>
    </row>
    <row r="871" spans="9:12" customFormat="1" ht="12.75" x14ac:dyDescent="0.2">
      <c r="I871" s="102"/>
      <c r="K871" s="102"/>
      <c r="L871" s="111"/>
    </row>
    <row r="872" spans="9:12" customFormat="1" ht="12.75" x14ac:dyDescent="0.2">
      <c r="I872" s="102"/>
      <c r="K872" s="102"/>
      <c r="L872" s="111"/>
    </row>
    <row r="873" spans="9:12" customFormat="1" ht="12.75" x14ac:dyDescent="0.2">
      <c r="I873" s="102"/>
      <c r="K873" s="102"/>
      <c r="L873" s="111"/>
    </row>
    <row r="874" spans="9:12" customFormat="1" ht="9" customHeight="1" x14ac:dyDescent="0.2">
      <c r="I874" s="102"/>
      <c r="K874" s="102"/>
      <c r="L874" s="111"/>
    </row>
    <row r="875" spans="9:12" customFormat="1" ht="8.25" customHeight="1" x14ac:dyDescent="0.2">
      <c r="I875" s="102"/>
      <c r="K875" s="102"/>
      <c r="L875" s="111"/>
    </row>
    <row r="876" spans="9:12" customFormat="1" ht="12.75" customHeight="1" x14ac:dyDescent="0.2">
      <c r="I876" s="102"/>
      <c r="K876" s="102"/>
      <c r="L876" s="111"/>
    </row>
    <row r="877" spans="9:12" customFormat="1" ht="8.25" customHeight="1" x14ac:dyDescent="0.2">
      <c r="I877" s="102"/>
      <c r="K877" s="102"/>
      <c r="L877" s="111"/>
    </row>
    <row r="878" spans="9:12" customFormat="1" ht="8.25" customHeight="1" x14ac:dyDescent="0.2">
      <c r="I878" s="102"/>
      <c r="K878" s="102"/>
      <c r="L878" s="111"/>
    </row>
    <row r="879" spans="9:12" customFormat="1" ht="9" customHeight="1" x14ac:dyDescent="0.2">
      <c r="I879" s="102"/>
      <c r="K879" s="102"/>
      <c r="L879" s="111"/>
    </row>
    <row r="880" spans="9:12" customFormat="1" ht="8.25" customHeight="1" x14ac:dyDescent="0.2">
      <c r="I880" s="102"/>
      <c r="K880" s="102"/>
      <c r="L880" s="111"/>
    </row>
    <row r="881" spans="9:12" customFormat="1" ht="8.25" customHeight="1" x14ac:dyDescent="0.2">
      <c r="I881" s="102"/>
      <c r="K881" s="102"/>
      <c r="L881" s="111"/>
    </row>
    <row r="882" spans="9:12" customFormat="1" ht="8.25" customHeight="1" x14ac:dyDescent="0.2">
      <c r="I882" s="102"/>
      <c r="K882" s="102"/>
      <c r="L882" s="111"/>
    </row>
    <row r="883" spans="9:12" customFormat="1" ht="12.75" x14ac:dyDescent="0.2">
      <c r="I883" s="102"/>
      <c r="K883" s="102"/>
      <c r="L883" s="111"/>
    </row>
    <row r="884" spans="9:12" customFormat="1" ht="12.75" x14ac:dyDescent="0.2">
      <c r="I884" s="102"/>
      <c r="K884" s="102"/>
      <c r="L884" s="111"/>
    </row>
    <row r="885" spans="9:12" customFormat="1" ht="12.75" x14ac:dyDescent="0.2">
      <c r="I885" s="102"/>
      <c r="K885" s="102"/>
      <c r="L885" s="111"/>
    </row>
    <row r="886" spans="9:12" customFormat="1" ht="12.75" x14ac:dyDescent="0.2">
      <c r="I886" s="102"/>
      <c r="K886" s="102"/>
      <c r="L886" s="111"/>
    </row>
    <row r="887" spans="9:12" customFormat="1" ht="12.75" x14ac:dyDescent="0.2">
      <c r="I887" s="102"/>
      <c r="K887" s="102"/>
      <c r="L887" s="111"/>
    </row>
    <row r="888" spans="9:12" customFormat="1" ht="12.75" x14ac:dyDescent="0.2">
      <c r="I888" s="102"/>
      <c r="K888" s="102"/>
      <c r="L888" s="111"/>
    </row>
    <row r="889" spans="9:12" customFormat="1" ht="12.75" x14ac:dyDescent="0.2">
      <c r="I889" s="102"/>
      <c r="K889" s="102"/>
      <c r="L889" s="111"/>
    </row>
    <row r="890" spans="9:12" customFormat="1" ht="12.75" x14ac:dyDescent="0.2">
      <c r="I890" s="102"/>
      <c r="K890" s="102"/>
      <c r="L890" s="111"/>
    </row>
    <row r="891" spans="9:12" customFormat="1" ht="12.75" x14ac:dyDescent="0.2">
      <c r="I891" s="102"/>
      <c r="K891" s="102"/>
      <c r="L891" s="111"/>
    </row>
    <row r="892" spans="9:12" customFormat="1" ht="12.75" x14ac:dyDescent="0.2">
      <c r="I892" s="102"/>
      <c r="K892" s="102"/>
      <c r="L892" s="111"/>
    </row>
    <row r="893" spans="9:12" customFormat="1" ht="50.1" customHeight="1" x14ac:dyDescent="0.2">
      <c r="I893" s="102"/>
      <c r="K893" s="102"/>
      <c r="L893" s="111"/>
    </row>
    <row r="894" spans="9:12" customFormat="1" ht="50.1" customHeight="1" x14ac:dyDescent="0.2">
      <c r="I894" s="102"/>
      <c r="K894" s="102"/>
      <c r="L894" s="111"/>
    </row>
    <row r="895" spans="9:12" customFormat="1" ht="50.1" customHeight="1" x14ac:dyDescent="0.2">
      <c r="I895" s="102"/>
      <c r="K895" s="102"/>
      <c r="L895" s="111"/>
    </row>
    <row r="896" spans="9:12" customFormat="1" ht="50.1" customHeight="1" x14ac:dyDescent="0.2">
      <c r="I896" s="102"/>
      <c r="K896" s="102"/>
      <c r="L896" s="111"/>
    </row>
    <row r="897" spans="9:12" customFormat="1" ht="50.1" customHeight="1" x14ac:dyDescent="0.2">
      <c r="I897" s="102"/>
      <c r="K897" s="102"/>
      <c r="L897" s="111"/>
    </row>
    <row r="898" spans="9:12" customFormat="1" ht="50.1" customHeight="1" x14ac:dyDescent="0.2">
      <c r="I898" s="102"/>
      <c r="K898" s="102"/>
      <c r="L898" s="111"/>
    </row>
    <row r="899" spans="9:12" customFormat="1" ht="20.100000000000001" customHeight="1" x14ac:dyDescent="0.2">
      <c r="I899" s="102"/>
      <c r="K899" s="102"/>
      <c r="L899" s="111"/>
    </row>
    <row r="900" spans="9:12" customFormat="1" ht="12.75" x14ac:dyDescent="0.2">
      <c r="I900" s="102"/>
      <c r="K900" s="102"/>
      <c r="L900" s="111"/>
    </row>
    <row r="901" spans="9:12" customFormat="1" ht="12.75" x14ac:dyDescent="0.2">
      <c r="I901" s="102"/>
      <c r="K901" s="102"/>
      <c r="L901" s="111"/>
    </row>
    <row r="902" spans="9:12" customFormat="1" ht="12.75" x14ac:dyDescent="0.2">
      <c r="I902" s="102"/>
      <c r="K902" s="102"/>
      <c r="L902" s="111"/>
    </row>
    <row r="903" spans="9:12" customFormat="1" ht="9" customHeight="1" x14ac:dyDescent="0.2">
      <c r="I903" s="102"/>
      <c r="K903" s="102"/>
      <c r="L903" s="111"/>
    </row>
    <row r="904" spans="9:12" customFormat="1" ht="8.25" customHeight="1" x14ac:dyDescent="0.2">
      <c r="I904" s="102"/>
      <c r="K904" s="102"/>
      <c r="L904" s="111"/>
    </row>
    <row r="905" spans="9:12" customFormat="1" ht="12.75" customHeight="1" x14ac:dyDescent="0.2">
      <c r="I905" s="102"/>
      <c r="K905" s="102"/>
      <c r="L905" s="111"/>
    </row>
    <row r="906" spans="9:12" customFormat="1" ht="8.25" customHeight="1" x14ac:dyDescent="0.2">
      <c r="I906" s="102"/>
      <c r="K906" s="102"/>
      <c r="L906" s="111"/>
    </row>
    <row r="907" spans="9:12" customFormat="1" ht="8.25" customHeight="1" x14ac:dyDescent="0.2">
      <c r="I907" s="102"/>
      <c r="K907" s="102"/>
      <c r="L907" s="111"/>
    </row>
    <row r="908" spans="9:12" customFormat="1" ht="9" customHeight="1" x14ac:dyDescent="0.2">
      <c r="I908" s="102"/>
      <c r="K908" s="102"/>
      <c r="L908" s="111"/>
    </row>
    <row r="909" spans="9:12" customFormat="1" ht="8.25" customHeight="1" x14ac:dyDescent="0.2">
      <c r="I909" s="102"/>
      <c r="K909" s="102"/>
      <c r="L909" s="111"/>
    </row>
    <row r="910" spans="9:12" customFormat="1" ht="8.25" customHeight="1" x14ac:dyDescent="0.2">
      <c r="I910" s="102"/>
      <c r="K910" s="102"/>
      <c r="L910" s="111"/>
    </row>
    <row r="911" spans="9:12" customFormat="1" ht="8.25" customHeight="1" x14ac:dyDescent="0.2">
      <c r="I911" s="102"/>
      <c r="K911" s="102"/>
      <c r="L911" s="111"/>
    </row>
    <row r="912" spans="9:12" customFormat="1" ht="12.75" x14ac:dyDescent="0.2">
      <c r="I912" s="102"/>
      <c r="K912" s="102"/>
      <c r="L912" s="111"/>
    </row>
    <row r="913" spans="9:12" customFormat="1" ht="12.75" x14ac:dyDescent="0.2">
      <c r="I913" s="102"/>
      <c r="K913" s="102"/>
      <c r="L913" s="111"/>
    </row>
    <row r="914" spans="9:12" customFormat="1" ht="12.75" x14ac:dyDescent="0.2">
      <c r="I914" s="102"/>
      <c r="K914" s="102"/>
      <c r="L914" s="111"/>
    </row>
    <row r="915" spans="9:12" customFormat="1" ht="12.75" x14ac:dyDescent="0.2">
      <c r="I915" s="102"/>
      <c r="K915" s="102"/>
      <c r="L915" s="111"/>
    </row>
    <row r="916" spans="9:12" customFormat="1" ht="12.75" x14ac:dyDescent="0.2">
      <c r="I916" s="102"/>
      <c r="K916" s="102"/>
      <c r="L916" s="111"/>
    </row>
    <row r="917" spans="9:12" customFormat="1" ht="12.75" x14ac:dyDescent="0.2">
      <c r="I917" s="102"/>
      <c r="K917" s="102"/>
      <c r="L917" s="111"/>
    </row>
    <row r="918" spans="9:12" customFormat="1" ht="12.75" x14ac:dyDescent="0.2">
      <c r="I918" s="102"/>
      <c r="K918" s="102"/>
      <c r="L918" s="111"/>
    </row>
    <row r="919" spans="9:12" customFormat="1" ht="12.75" x14ac:dyDescent="0.2">
      <c r="I919" s="102"/>
      <c r="K919" s="102"/>
      <c r="L919" s="111"/>
    </row>
    <row r="920" spans="9:12" customFormat="1" ht="12.75" x14ac:dyDescent="0.2">
      <c r="I920" s="102"/>
      <c r="K920" s="102"/>
      <c r="L920" s="111"/>
    </row>
    <row r="921" spans="9:12" customFormat="1" ht="12.75" x14ac:dyDescent="0.2">
      <c r="I921" s="102"/>
      <c r="K921" s="102"/>
      <c r="L921" s="111"/>
    </row>
    <row r="922" spans="9:12" customFormat="1" ht="50.1" customHeight="1" x14ac:dyDescent="0.2">
      <c r="I922" s="102"/>
      <c r="K922" s="102"/>
      <c r="L922" s="111"/>
    </row>
    <row r="923" spans="9:12" customFormat="1" ht="50.1" customHeight="1" x14ac:dyDescent="0.2">
      <c r="I923" s="102"/>
      <c r="K923" s="102"/>
      <c r="L923" s="111"/>
    </row>
    <row r="924" spans="9:12" customFormat="1" ht="50.1" customHeight="1" x14ac:dyDescent="0.2">
      <c r="I924" s="102"/>
      <c r="K924" s="102"/>
      <c r="L924" s="111"/>
    </row>
    <row r="925" spans="9:12" customFormat="1" ht="50.1" customHeight="1" x14ac:dyDescent="0.2">
      <c r="I925" s="102"/>
      <c r="K925" s="102"/>
      <c r="L925" s="111"/>
    </row>
    <row r="926" spans="9:12" customFormat="1" ht="50.1" customHeight="1" x14ac:dyDescent="0.2">
      <c r="I926" s="102"/>
      <c r="K926" s="102"/>
      <c r="L926" s="111"/>
    </row>
    <row r="927" spans="9:12" customFormat="1" ht="50.1" customHeight="1" x14ac:dyDescent="0.2">
      <c r="I927" s="102"/>
      <c r="K927" s="102"/>
      <c r="L927" s="111"/>
    </row>
    <row r="928" spans="9:12" customFormat="1" ht="20.100000000000001" customHeight="1" x14ac:dyDescent="0.2">
      <c r="I928" s="102"/>
      <c r="K928" s="102"/>
      <c r="L928" s="111"/>
    </row>
    <row r="929" spans="9:12" customFormat="1" ht="12.75" x14ac:dyDescent="0.2">
      <c r="I929" s="102"/>
      <c r="K929" s="102"/>
      <c r="L929" s="111"/>
    </row>
    <row r="930" spans="9:12" customFormat="1" ht="12.75" x14ac:dyDescent="0.2">
      <c r="I930" s="102"/>
      <c r="K930" s="102"/>
      <c r="L930" s="111"/>
    </row>
    <row r="931" spans="9:12" customFormat="1" ht="12.75" x14ac:dyDescent="0.2">
      <c r="I931" s="102"/>
      <c r="K931" s="102"/>
      <c r="L931" s="111"/>
    </row>
    <row r="932" spans="9:12" customFormat="1" ht="9" customHeight="1" x14ac:dyDescent="0.2">
      <c r="I932" s="102"/>
      <c r="K932" s="102"/>
      <c r="L932" s="111"/>
    </row>
    <row r="933" spans="9:12" customFormat="1" ht="8.25" customHeight="1" x14ac:dyDescent="0.2">
      <c r="I933" s="102"/>
      <c r="K933" s="102"/>
      <c r="L933" s="111"/>
    </row>
    <row r="934" spans="9:12" customFormat="1" ht="12.75" customHeight="1" x14ac:dyDescent="0.2">
      <c r="I934" s="102"/>
      <c r="K934" s="102"/>
      <c r="L934" s="111"/>
    </row>
    <row r="935" spans="9:12" customFormat="1" ht="8.25" customHeight="1" x14ac:dyDescent="0.2">
      <c r="I935" s="102"/>
      <c r="K935" s="102"/>
      <c r="L935" s="111"/>
    </row>
    <row r="936" spans="9:12" customFormat="1" ht="8.25" customHeight="1" x14ac:dyDescent="0.2">
      <c r="I936" s="102"/>
      <c r="K936" s="102"/>
      <c r="L936" s="111"/>
    </row>
    <row r="937" spans="9:12" customFormat="1" ht="9" customHeight="1" x14ac:dyDescent="0.2">
      <c r="I937" s="102"/>
      <c r="K937" s="102"/>
      <c r="L937" s="111"/>
    </row>
    <row r="938" spans="9:12" customFormat="1" ht="8.25" customHeight="1" x14ac:dyDescent="0.2">
      <c r="I938" s="102"/>
      <c r="K938" s="102"/>
      <c r="L938" s="111"/>
    </row>
    <row r="939" spans="9:12" customFormat="1" ht="8.25" customHeight="1" x14ac:dyDescent="0.2">
      <c r="I939" s="102"/>
      <c r="K939" s="102"/>
      <c r="L939" s="111"/>
    </row>
    <row r="940" spans="9:12" customFormat="1" ht="8.25" customHeight="1" x14ac:dyDescent="0.2">
      <c r="I940" s="102"/>
      <c r="K940" s="102"/>
      <c r="L940" s="111"/>
    </row>
    <row r="941" spans="9:12" customFormat="1" ht="12.75" x14ac:dyDescent="0.2">
      <c r="I941" s="102"/>
      <c r="K941" s="102"/>
      <c r="L941" s="111"/>
    </row>
    <row r="942" spans="9:12" customFormat="1" ht="12.75" x14ac:dyDescent="0.2">
      <c r="I942" s="102"/>
      <c r="K942" s="102"/>
      <c r="L942" s="111"/>
    </row>
    <row r="943" spans="9:12" customFormat="1" ht="12.75" x14ac:dyDescent="0.2">
      <c r="I943" s="102"/>
      <c r="K943" s="102"/>
      <c r="L943" s="111"/>
    </row>
    <row r="944" spans="9:12" customFormat="1" ht="12.75" x14ac:dyDescent="0.2">
      <c r="I944" s="102"/>
      <c r="K944" s="102"/>
      <c r="L944" s="111"/>
    </row>
    <row r="945" spans="9:12" customFormat="1" ht="12.75" x14ac:dyDescent="0.2">
      <c r="I945" s="102"/>
      <c r="K945" s="102"/>
      <c r="L945" s="111"/>
    </row>
    <row r="946" spans="9:12" customFormat="1" ht="12.75" x14ac:dyDescent="0.2">
      <c r="I946" s="102"/>
      <c r="K946" s="102"/>
      <c r="L946" s="111"/>
    </row>
    <row r="947" spans="9:12" customFormat="1" ht="12.75" x14ac:dyDescent="0.2">
      <c r="I947" s="102"/>
      <c r="K947" s="102"/>
      <c r="L947" s="111"/>
    </row>
    <row r="948" spans="9:12" customFormat="1" ht="12.75" x14ac:dyDescent="0.2">
      <c r="I948" s="102"/>
      <c r="K948" s="102"/>
      <c r="L948" s="111"/>
    </row>
    <row r="949" spans="9:12" customFormat="1" ht="12.75" x14ac:dyDescent="0.2">
      <c r="I949" s="102"/>
      <c r="K949" s="102"/>
      <c r="L949" s="111"/>
    </row>
    <row r="950" spans="9:12" customFormat="1" ht="12.75" x14ac:dyDescent="0.2">
      <c r="I950" s="102"/>
      <c r="K950" s="102"/>
      <c r="L950" s="111"/>
    </row>
    <row r="951" spans="9:12" customFormat="1" ht="50.1" customHeight="1" x14ac:dyDescent="0.2">
      <c r="I951" s="102"/>
      <c r="K951" s="102"/>
      <c r="L951" s="111"/>
    </row>
    <row r="952" spans="9:12" customFormat="1" ht="50.1" customHeight="1" x14ac:dyDescent="0.2">
      <c r="I952" s="102"/>
      <c r="K952" s="102"/>
      <c r="L952" s="111"/>
    </row>
    <row r="953" spans="9:12" customFormat="1" ht="50.1" customHeight="1" x14ac:dyDescent="0.2">
      <c r="I953" s="102"/>
      <c r="K953" s="102"/>
      <c r="L953" s="111"/>
    </row>
    <row r="954" spans="9:12" customFormat="1" ht="50.1" customHeight="1" x14ac:dyDescent="0.2">
      <c r="I954" s="102"/>
      <c r="K954" s="102"/>
      <c r="L954" s="111"/>
    </row>
    <row r="955" spans="9:12" customFormat="1" ht="50.1" customHeight="1" x14ac:dyDescent="0.2">
      <c r="I955" s="102"/>
      <c r="K955" s="102"/>
      <c r="L955" s="111"/>
    </row>
    <row r="956" spans="9:12" customFormat="1" ht="50.1" customHeight="1" x14ac:dyDescent="0.2">
      <c r="I956" s="102"/>
      <c r="K956" s="102"/>
      <c r="L956" s="111"/>
    </row>
    <row r="957" spans="9:12" customFormat="1" ht="20.100000000000001" customHeight="1" x14ac:dyDescent="0.2">
      <c r="I957" s="102"/>
      <c r="K957" s="102"/>
      <c r="L957" s="111"/>
    </row>
    <row r="958" spans="9:12" customFormat="1" ht="12.75" x14ac:dyDescent="0.2">
      <c r="I958" s="102"/>
      <c r="K958" s="102"/>
      <c r="L958" s="111"/>
    </row>
    <row r="959" spans="9:12" customFormat="1" ht="12.75" x14ac:dyDescent="0.2">
      <c r="I959" s="102"/>
      <c r="K959" s="102"/>
      <c r="L959" s="111"/>
    </row>
    <row r="960" spans="9:12" customFormat="1" ht="12.75" x14ac:dyDescent="0.2">
      <c r="I960" s="102"/>
      <c r="K960" s="102"/>
      <c r="L960" s="111"/>
    </row>
    <row r="961" spans="1:15" customFormat="1" ht="9" customHeight="1" x14ac:dyDescent="0.2">
      <c r="I961" s="102"/>
      <c r="K961" s="102"/>
      <c r="L961" s="111"/>
    </row>
    <row r="962" spans="1:15" customFormat="1" ht="8.25" customHeight="1" x14ac:dyDescent="0.2">
      <c r="I962" s="102"/>
      <c r="K962" s="102"/>
      <c r="L962" s="111"/>
    </row>
    <row r="963" spans="1:15" customFormat="1" ht="12.75" customHeight="1" x14ac:dyDescent="0.2">
      <c r="I963" s="102"/>
      <c r="K963" s="102"/>
      <c r="L963" s="111"/>
    </row>
    <row r="964" spans="1:15" customFormat="1" ht="8.25" customHeight="1" x14ac:dyDescent="0.2">
      <c r="I964" s="102"/>
      <c r="K964" s="102"/>
      <c r="L964" s="111"/>
    </row>
    <row r="965" spans="1:15" customFormat="1" ht="8.25" customHeight="1" x14ac:dyDescent="0.2">
      <c r="I965" s="102"/>
      <c r="K965" s="102"/>
      <c r="L965" s="111"/>
    </row>
    <row r="966" spans="1:15" customFormat="1" ht="9" customHeight="1" x14ac:dyDescent="0.2">
      <c r="I966" s="102"/>
      <c r="K966" s="102"/>
      <c r="L966" s="111"/>
    </row>
    <row r="967" spans="1:15" customFormat="1" ht="8.25" customHeight="1" x14ac:dyDescent="0.2">
      <c r="I967" s="102"/>
      <c r="K967" s="102"/>
      <c r="L967" s="111"/>
    </row>
    <row r="968" spans="1:15" customFormat="1" ht="8.25" customHeight="1" x14ac:dyDescent="0.2">
      <c r="I968" s="102"/>
      <c r="K968" s="102"/>
      <c r="L968" s="111"/>
    </row>
    <row r="969" spans="1:15" customFormat="1" ht="8.25" customHeight="1" x14ac:dyDescent="0.2">
      <c r="I969" s="102"/>
      <c r="K969" s="102"/>
      <c r="L969" s="111"/>
    </row>
    <row r="970" spans="1:15" customFormat="1" ht="12.75" x14ac:dyDescent="0.2">
      <c r="I970" s="102"/>
      <c r="K970" s="102"/>
      <c r="L970" s="111"/>
    </row>
    <row r="971" spans="1:15" customFormat="1" ht="12.75" x14ac:dyDescent="0.2">
      <c r="I971" s="102"/>
      <c r="K971" s="102"/>
      <c r="L971" s="111"/>
    </row>
    <row r="972" spans="1:15" customFormat="1" ht="12.75" x14ac:dyDescent="0.2">
      <c r="A972" s="1"/>
      <c r="B972" s="1"/>
      <c r="C972" s="1"/>
      <c r="D972" s="1"/>
      <c r="E972" s="1"/>
      <c r="F972" s="1"/>
      <c r="G972" s="12"/>
      <c r="H972" s="4"/>
      <c r="I972" s="103"/>
      <c r="J972" s="6"/>
      <c r="K972" s="103"/>
      <c r="L972" s="3"/>
      <c r="M972" s="4"/>
      <c r="N972" s="4"/>
      <c r="O972" s="14"/>
    </row>
    <row r="973" spans="1:15" customFormat="1" ht="12.75" x14ac:dyDescent="0.2">
      <c r="A973" s="1"/>
      <c r="B973" s="1"/>
      <c r="C973" s="1"/>
      <c r="D973" s="1"/>
      <c r="E973" s="1"/>
      <c r="F973" s="1"/>
      <c r="G973" s="12"/>
      <c r="H973" s="4"/>
      <c r="I973" s="103"/>
      <c r="J973" s="6"/>
      <c r="K973" s="103"/>
      <c r="L973" s="3"/>
      <c r="M973" s="4"/>
      <c r="N973" s="4"/>
      <c r="O973" s="14"/>
    </row>
    <row r="974" spans="1:15" customFormat="1" ht="12.75" x14ac:dyDescent="0.2">
      <c r="A974" s="1"/>
      <c r="B974" s="1"/>
      <c r="C974" s="1"/>
      <c r="D974" s="1"/>
      <c r="E974" s="1"/>
      <c r="F974" s="1"/>
      <c r="G974" s="12"/>
      <c r="H974" s="4"/>
      <c r="I974" s="103"/>
      <c r="J974" s="6"/>
      <c r="K974" s="103"/>
      <c r="L974" s="3"/>
      <c r="M974" s="4"/>
      <c r="N974" s="4"/>
      <c r="O974" s="14"/>
    </row>
    <row r="975" spans="1:15" customFormat="1" ht="12.75" x14ac:dyDescent="0.2">
      <c r="A975" s="1"/>
      <c r="B975" s="1"/>
      <c r="C975" s="1"/>
      <c r="D975" s="1"/>
      <c r="E975" s="1"/>
      <c r="F975" s="1"/>
      <c r="G975" s="12"/>
      <c r="H975" s="4"/>
      <c r="I975" s="103"/>
      <c r="J975" s="6"/>
      <c r="K975" s="103"/>
      <c r="L975" s="3"/>
      <c r="M975" s="4"/>
      <c r="N975" s="4"/>
      <c r="O975" s="14"/>
    </row>
    <row r="976" spans="1:15" customFormat="1" ht="12.75" x14ac:dyDescent="0.2">
      <c r="A976" s="1"/>
      <c r="B976" s="1"/>
      <c r="C976" s="1"/>
      <c r="D976" s="1"/>
      <c r="E976" s="1"/>
      <c r="F976" s="1"/>
      <c r="G976" s="12"/>
      <c r="H976" s="4"/>
      <c r="I976" s="103"/>
      <c r="J976" s="6"/>
      <c r="K976" s="103"/>
      <c r="L976" s="3"/>
      <c r="M976" s="4"/>
      <c r="N976" s="4"/>
      <c r="O976" s="14"/>
    </row>
    <row r="977" spans="1:15" customFormat="1" ht="12.75" x14ac:dyDescent="0.2">
      <c r="A977" s="1"/>
      <c r="B977" s="1"/>
      <c r="C977" s="1"/>
      <c r="D977" s="1"/>
      <c r="E977" s="1"/>
      <c r="F977" s="1"/>
      <c r="G977" s="12"/>
      <c r="H977" s="4"/>
      <c r="I977" s="103"/>
      <c r="J977" s="6"/>
      <c r="K977" s="103"/>
      <c r="L977" s="3"/>
      <c r="M977" s="4"/>
      <c r="N977" s="4"/>
      <c r="O977" s="14"/>
    </row>
    <row r="978" spans="1:15" customFormat="1" ht="12.75" x14ac:dyDescent="0.2">
      <c r="A978" s="1"/>
      <c r="B978" s="1"/>
      <c r="C978" s="1"/>
      <c r="D978" s="1"/>
      <c r="E978" s="1"/>
      <c r="F978" s="1"/>
      <c r="G978" s="12"/>
      <c r="H978" s="4"/>
      <c r="I978" s="103"/>
      <c r="J978" s="6"/>
      <c r="K978" s="103"/>
      <c r="L978" s="3"/>
      <c r="M978" s="4"/>
      <c r="N978" s="4"/>
      <c r="O978" s="14"/>
    </row>
    <row r="979" spans="1:15" customFormat="1" ht="12.75" x14ac:dyDescent="0.2">
      <c r="A979" s="1"/>
      <c r="B979" s="1"/>
      <c r="C979" s="1"/>
      <c r="D979" s="1"/>
      <c r="E979" s="1"/>
      <c r="F979" s="1"/>
      <c r="G979" s="12"/>
      <c r="H979" s="4"/>
      <c r="I979" s="103"/>
      <c r="J979" s="6"/>
      <c r="K979" s="103"/>
      <c r="L979" s="3"/>
      <c r="M979" s="4"/>
      <c r="N979" s="4"/>
      <c r="O979" s="14"/>
    </row>
    <row r="980" spans="1:15" customFormat="1" ht="50.1" customHeight="1" x14ac:dyDescent="0.2">
      <c r="A980" s="1"/>
      <c r="B980" s="1"/>
      <c r="C980" s="1"/>
      <c r="D980" s="1"/>
      <c r="E980" s="1"/>
      <c r="F980" s="1"/>
      <c r="G980" s="12"/>
      <c r="H980" s="4"/>
      <c r="I980" s="103"/>
      <c r="J980" s="6"/>
      <c r="K980" s="103"/>
      <c r="L980" s="3"/>
      <c r="M980" s="4"/>
      <c r="N980" s="4"/>
      <c r="O980" s="14"/>
    </row>
    <row r="981" spans="1:15" customFormat="1" ht="50.1" customHeight="1" x14ac:dyDescent="0.2">
      <c r="A981" s="1"/>
      <c r="B981" s="1"/>
      <c r="C981" s="1"/>
      <c r="D981" s="1"/>
      <c r="E981" s="1"/>
      <c r="F981" s="1"/>
      <c r="G981" s="12"/>
      <c r="H981" s="4"/>
      <c r="I981" s="103"/>
      <c r="J981" s="6"/>
      <c r="K981" s="103"/>
      <c r="L981" s="3"/>
      <c r="M981" s="4"/>
      <c r="N981" s="4"/>
      <c r="O981" s="14"/>
    </row>
    <row r="982" spans="1:15" customFormat="1" ht="50.1" customHeight="1" x14ac:dyDescent="0.2">
      <c r="A982" s="1"/>
      <c r="B982" s="1"/>
      <c r="C982" s="1"/>
      <c r="D982" s="1"/>
      <c r="E982" s="1"/>
      <c r="F982" s="1"/>
      <c r="G982" s="12"/>
      <c r="H982" s="4"/>
      <c r="I982" s="103"/>
      <c r="J982" s="6"/>
      <c r="K982" s="103"/>
      <c r="L982" s="3"/>
      <c r="M982" s="4"/>
      <c r="N982" s="4"/>
      <c r="O982" s="14"/>
    </row>
    <row r="983" spans="1:15" customFormat="1" ht="50.1" customHeight="1" x14ac:dyDescent="0.2">
      <c r="A983" s="1"/>
      <c r="B983" s="1"/>
      <c r="C983" s="1"/>
      <c r="D983" s="1"/>
      <c r="E983" s="1"/>
      <c r="F983" s="1"/>
      <c r="G983" s="12"/>
      <c r="H983" s="4"/>
      <c r="I983" s="103"/>
      <c r="J983" s="6"/>
      <c r="K983" s="103"/>
      <c r="L983" s="3"/>
      <c r="M983" s="4"/>
      <c r="N983" s="4"/>
      <c r="O983" s="14"/>
    </row>
    <row r="984" spans="1:15" customFormat="1" ht="50.1" customHeight="1" x14ac:dyDescent="0.2">
      <c r="A984" s="1"/>
      <c r="B984" s="1"/>
      <c r="C984" s="1"/>
      <c r="D984" s="1"/>
      <c r="E984" s="1"/>
      <c r="F984" s="1"/>
      <c r="G984" s="12"/>
      <c r="H984" s="4"/>
      <c r="I984" s="103"/>
      <c r="J984" s="6"/>
      <c r="K984" s="103"/>
      <c r="L984" s="3"/>
      <c r="M984" s="4"/>
      <c r="N984" s="4"/>
      <c r="O984" s="14"/>
    </row>
    <row r="985" spans="1:15" customFormat="1" ht="50.1" customHeight="1" x14ac:dyDescent="0.2">
      <c r="A985" s="1"/>
      <c r="B985" s="1"/>
      <c r="C985" s="1"/>
      <c r="D985" s="1"/>
      <c r="E985" s="1"/>
      <c r="F985" s="1"/>
      <c r="G985" s="12"/>
      <c r="H985" s="4"/>
      <c r="I985" s="103"/>
      <c r="J985" s="6"/>
      <c r="K985" s="103"/>
      <c r="L985" s="3"/>
      <c r="M985" s="4"/>
      <c r="N985" s="4"/>
      <c r="O985" s="14"/>
    </row>
    <row r="986" spans="1:15" customFormat="1" ht="20.100000000000001" customHeight="1" x14ac:dyDescent="0.2">
      <c r="A986" s="1"/>
      <c r="B986" s="1"/>
      <c r="C986" s="1"/>
      <c r="D986" s="1"/>
      <c r="E986" s="1"/>
      <c r="F986" s="1"/>
      <c r="G986" s="12"/>
      <c r="H986" s="4"/>
      <c r="I986" s="103"/>
      <c r="J986" s="6"/>
      <c r="K986" s="103"/>
      <c r="L986" s="3"/>
      <c r="M986" s="4"/>
      <c r="N986" s="4"/>
      <c r="O986" s="14"/>
    </row>
    <row r="987" spans="1:15" x14ac:dyDescent="0.15">
      <c r="O987" s="14"/>
    </row>
    <row r="988" spans="1:15" x14ac:dyDescent="0.15">
      <c r="O988" s="14"/>
    </row>
    <row r="989" spans="1:15" x14ac:dyDescent="0.15">
      <c r="O989" s="14"/>
    </row>
    <row r="990" spans="1:15" x14ac:dyDescent="0.15">
      <c r="O990" s="14"/>
    </row>
    <row r="991" spans="1:15" x14ac:dyDescent="0.15">
      <c r="O991" s="14"/>
    </row>
    <row r="992" spans="1:15" x14ac:dyDescent="0.15">
      <c r="O992" s="14"/>
    </row>
    <row r="993" spans="15:15" x14ac:dyDescent="0.15">
      <c r="O993" s="14"/>
    </row>
    <row r="994" spans="15:15" x14ac:dyDescent="0.15">
      <c r="O994" s="14"/>
    </row>
    <row r="995" spans="15:15" x14ac:dyDescent="0.15">
      <c r="O995" s="14"/>
    </row>
    <row r="996" spans="15:15" x14ac:dyDescent="0.15">
      <c r="O996" s="14"/>
    </row>
    <row r="997" spans="15:15" x14ac:dyDescent="0.15">
      <c r="O997" s="14"/>
    </row>
    <row r="998" spans="15:15" x14ac:dyDescent="0.15">
      <c r="O998" s="14"/>
    </row>
    <row r="999" spans="15:15" x14ac:dyDescent="0.15">
      <c r="O999" s="14"/>
    </row>
    <row r="1000" spans="15:15" x14ac:dyDescent="0.15">
      <c r="O1000" s="14"/>
    </row>
    <row r="1001" spans="15:15" x14ac:dyDescent="0.15">
      <c r="O1001" s="14"/>
    </row>
    <row r="1002" spans="15:15" x14ac:dyDescent="0.15">
      <c r="O1002" s="14"/>
    </row>
    <row r="1003" spans="15:15" x14ac:dyDescent="0.15">
      <c r="O1003" s="14"/>
    </row>
    <row r="1004" spans="15:15" x14ac:dyDescent="0.15">
      <c r="O1004" s="14"/>
    </row>
    <row r="1005" spans="15:15" x14ac:dyDescent="0.15">
      <c r="O1005" s="14"/>
    </row>
    <row r="1006" spans="15:15" x14ac:dyDescent="0.15">
      <c r="O1006" s="14"/>
    </row>
    <row r="1007" spans="15:15" x14ac:dyDescent="0.15">
      <c r="O1007" s="14"/>
    </row>
    <row r="1008" spans="15:15" x14ac:dyDescent="0.15">
      <c r="O1008" s="14"/>
    </row>
    <row r="1009" spans="15:15" x14ac:dyDescent="0.15">
      <c r="O1009" s="14"/>
    </row>
    <row r="1010" spans="15:15" x14ac:dyDescent="0.15">
      <c r="O1010" s="14"/>
    </row>
    <row r="1011" spans="15:15" x14ac:dyDescent="0.15">
      <c r="O1011" s="14"/>
    </row>
    <row r="1012" spans="15:15" x14ac:dyDescent="0.15">
      <c r="O1012" s="14"/>
    </row>
    <row r="1013" spans="15:15" x14ac:dyDescent="0.15">
      <c r="O1013" s="14"/>
    </row>
    <row r="1014" spans="15:15" x14ac:dyDescent="0.15">
      <c r="O1014" s="14"/>
    </row>
    <row r="1015" spans="15:15" x14ac:dyDescent="0.15">
      <c r="O1015" s="14"/>
    </row>
    <row r="1016" spans="15:15" x14ac:dyDescent="0.15">
      <c r="O1016" s="14"/>
    </row>
    <row r="1017" spans="15:15" x14ac:dyDescent="0.15">
      <c r="O1017" s="14"/>
    </row>
    <row r="1018" spans="15:15" x14ac:dyDescent="0.15">
      <c r="O1018" s="14"/>
    </row>
    <row r="1019" spans="15:15" x14ac:dyDescent="0.15">
      <c r="O1019" s="14"/>
    </row>
    <row r="1020" spans="15:15" x14ac:dyDescent="0.15">
      <c r="O1020" s="14"/>
    </row>
    <row r="1021" spans="15:15" x14ac:dyDescent="0.15">
      <c r="O1021" s="14"/>
    </row>
    <row r="1022" spans="15:15" x14ac:dyDescent="0.15">
      <c r="O1022" s="14"/>
    </row>
    <row r="1023" spans="15:15" x14ac:dyDescent="0.15">
      <c r="O1023" s="14"/>
    </row>
    <row r="1024" spans="15:15" x14ac:dyDescent="0.15">
      <c r="O1024" s="14"/>
    </row>
    <row r="1025" spans="15:15" x14ac:dyDescent="0.15">
      <c r="O1025" s="14"/>
    </row>
    <row r="1026" spans="15:15" x14ac:dyDescent="0.15">
      <c r="O1026" s="14"/>
    </row>
    <row r="1027" spans="15:15" x14ac:dyDescent="0.15">
      <c r="O1027" s="14"/>
    </row>
    <row r="1028" spans="15:15" x14ac:dyDescent="0.15">
      <c r="O1028" s="14"/>
    </row>
    <row r="1029" spans="15:15" x14ac:dyDescent="0.15">
      <c r="O1029" s="14"/>
    </row>
    <row r="1030" spans="15:15" x14ac:dyDescent="0.15">
      <c r="O1030" s="14"/>
    </row>
    <row r="1031" spans="15:15" x14ac:dyDescent="0.15">
      <c r="O1031" s="14"/>
    </row>
    <row r="1032" spans="15:15" x14ac:dyDescent="0.15">
      <c r="O1032" s="14"/>
    </row>
    <row r="1033" spans="15:15" x14ac:dyDescent="0.15">
      <c r="O1033" s="14"/>
    </row>
    <row r="1034" spans="15:15" x14ac:dyDescent="0.15">
      <c r="O1034" s="14"/>
    </row>
    <row r="1035" spans="15:15" x14ac:dyDescent="0.15">
      <c r="O1035" s="14"/>
    </row>
    <row r="1036" spans="15:15" x14ac:dyDescent="0.15">
      <c r="O1036" s="14"/>
    </row>
    <row r="1037" spans="15:15" x14ac:dyDescent="0.15">
      <c r="O1037" s="14"/>
    </row>
    <row r="1038" spans="15:15" x14ac:dyDescent="0.15">
      <c r="O1038" s="14"/>
    </row>
    <row r="1039" spans="15:15" x14ac:dyDescent="0.15">
      <c r="O1039" s="14"/>
    </row>
    <row r="1040" spans="15:15" x14ac:dyDescent="0.15">
      <c r="O1040" s="14"/>
    </row>
    <row r="1041" spans="15:15" x14ac:dyDescent="0.15">
      <c r="O1041" s="14"/>
    </row>
    <row r="1042" spans="15:15" x14ac:dyDescent="0.15">
      <c r="O1042" s="14"/>
    </row>
    <row r="1043" spans="15:15" x14ac:dyDescent="0.15">
      <c r="O1043" s="14"/>
    </row>
    <row r="1044" spans="15:15" x14ac:dyDescent="0.15">
      <c r="O1044" s="14"/>
    </row>
    <row r="1045" spans="15:15" x14ac:dyDescent="0.15">
      <c r="O1045" s="14"/>
    </row>
    <row r="1046" spans="15:15" x14ac:dyDescent="0.15">
      <c r="O1046" s="14"/>
    </row>
    <row r="1047" spans="15:15" x14ac:dyDescent="0.15">
      <c r="O1047" s="14"/>
    </row>
    <row r="1048" spans="15:15" x14ac:dyDescent="0.15">
      <c r="O1048" s="14"/>
    </row>
    <row r="1049" spans="15:15" x14ac:dyDescent="0.15">
      <c r="O1049" s="14"/>
    </row>
    <row r="1050" spans="15:15" x14ac:dyDescent="0.15">
      <c r="O1050" s="14"/>
    </row>
    <row r="1051" spans="15:15" x14ac:dyDescent="0.15">
      <c r="O1051" s="14"/>
    </row>
    <row r="1052" spans="15:15" x14ac:dyDescent="0.15">
      <c r="O1052" s="14"/>
    </row>
    <row r="1053" spans="15:15" x14ac:dyDescent="0.15">
      <c r="O1053" s="14"/>
    </row>
    <row r="1054" spans="15:15" x14ac:dyDescent="0.15">
      <c r="O1054" s="14"/>
    </row>
    <row r="1055" spans="15:15" x14ac:dyDescent="0.15">
      <c r="O1055" s="14"/>
    </row>
    <row r="1056" spans="15:15" x14ac:dyDescent="0.15">
      <c r="O1056" s="14"/>
    </row>
    <row r="1057" spans="15:15" x14ac:dyDescent="0.15">
      <c r="O1057" s="14"/>
    </row>
    <row r="1058" spans="15:15" x14ac:dyDescent="0.15">
      <c r="O1058" s="14"/>
    </row>
    <row r="1059" spans="15:15" x14ac:dyDescent="0.15">
      <c r="O1059" s="14"/>
    </row>
    <row r="1060" spans="15:15" x14ac:dyDescent="0.15">
      <c r="O1060" s="14"/>
    </row>
    <row r="1061" spans="15:15" x14ac:dyDescent="0.15">
      <c r="O1061" s="14"/>
    </row>
    <row r="1062" spans="15:15" x14ac:dyDescent="0.15">
      <c r="O1062" s="14"/>
    </row>
    <row r="1063" spans="15:15" x14ac:dyDescent="0.15">
      <c r="O1063" s="14"/>
    </row>
    <row r="1064" spans="15:15" x14ac:dyDescent="0.15">
      <c r="O1064" s="14"/>
    </row>
    <row r="1065" spans="15:15" x14ac:dyDescent="0.15">
      <c r="O1065" s="14"/>
    </row>
    <row r="1066" spans="15:15" x14ac:dyDescent="0.15">
      <c r="O1066" s="14"/>
    </row>
    <row r="1067" spans="15:15" x14ac:dyDescent="0.15">
      <c r="O1067" s="14"/>
    </row>
    <row r="1068" spans="15:15" x14ac:dyDescent="0.15">
      <c r="O1068" s="14"/>
    </row>
    <row r="1069" spans="15:15" x14ac:dyDescent="0.15">
      <c r="O1069" s="14"/>
    </row>
    <row r="1070" spans="15:15" x14ac:dyDescent="0.15">
      <c r="O1070" s="14"/>
    </row>
    <row r="1071" spans="15:15" x14ac:dyDescent="0.15">
      <c r="O1071" s="14"/>
    </row>
    <row r="1072" spans="15:15" x14ac:dyDescent="0.15">
      <c r="O1072" s="14"/>
    </row>
    <row r="1073" spans="15:15" x14ac:dyDescent="0.15">
      <c r="O1073" s="14"/>
    </row>
    <row r="1074" spans="15:15" x14ac:dyDescent="0.15">
      <c r="O1074" s="14"/>
    </row>
    <row r="1075" spans="15:15" x14ac:dyDescent="0.15">
      <c r="O1075" s="14"/>
    </row>
    <row r="1076" spans="15:15" x14ac:dyDescent="0.15">
      <c r="O1076" s="14"/>
    </row>
    <row r="1077" spans="15:15" x14ac:dyDescent="0.15">
      <c r="O1077" s="14"/>
    </row>
    <row r="1078" spans="15:15" x14ac:dyDescent="0.15">
      <c r="O1078" s="14"/>
    </row>
    <row r="1079" spans="15:15" x14ac:dyDescent="0.15">
      <c r="O1079" s="14"/>
    </row>
    <row r="1080" spans="15:15" x14ac:dyDescent="0.15">
      <c r="O1080" s="14"/>
    </row>
    <row r="1081" spans="15:15" x14ac:dyDescent="0.15">
      <c r="O1081" s="14"/>
    </row>
    <row r="1082" spans="15:15" x14ac:dyDescent="0.15">
      <c r="O1082" s="14"/>
    </row>
    <row r="1083" spans="15:15" x14ac:dyDescent="0.15">
      <c r="O1083" s="14"/>
    </row>
    <row r="1084" spans="15:15" x14ac:dyDescent="0.15">
      <c r="O1084" s="14"/>
    </row>
    <row r="1085" spans="15:15" x14ac:dyDescent="0.15">
      <c r="O1085" s="14"/>
    </row>
    <row r="1086" spans="15:15" x14ac:dyDescent="0.15">
      <c r="O1086" s="14"/>
    </row>
    <row r="1087" spans="15:15" x14ac:dyDescent="0.15">
      <c r="O1087" s="14"/>
    </row>
    <row r="1088" spans="15:15" x14ac:dyDescent="0.15">
      <c r="O1088" s="14"/>
    </row>
    <row r="1089" spans="15:15" x14ac:dyDescent="0.15">
      <c r="O1089" s="14"/>
    </row>
    <row r="1090" spans="15:15" x14ac:dyDescent="0.15">
      <c r="O1090" s="14"/>
    </row>
    <row r="1091" spans="15:15" x14ac:dyDescent="0.15">
      <c r="O1091" s="14"/>
    </row>
    <row r="1092" spans="15:15" x14ac:dyDescent="0.15">
      <c r="O1092" s="14"/>
    </row>
    <row r="1093" spans="15:15" x14ac:dyDescent="0.15">
      <c r="O1093" s="14"/>
    </row>
    <row r="1094" spans="15:15" x14ac:dyDescent="0.15">
      <c r="O1094" s="14"/>
    </row>
    <row r="1095" spans="15:15" x14ac:dyDescent="0.15">
      <c r="O1095" s="14"/>
    </row>
    <row r="1096" spans="15:15" x14ac:dyDescent="0.15">
      <c r="O1096" s="14"/>
    </row>
    <row r="1097" spans="15:15" x14ac:dyDescent="0.15">
      <c r="O1097" s="14"/>
    </row>
    <row r="1098" spans="15:15" x14ac:dyDescent="0.15">
      <c r="O1098" s="14"/>
    </row>
    <row r="1099" spans="15:15" x14ac:dyDescent="0.15">
      <c r="O1099" s="14"/>
    </row>
    <row r="1100" spans="15:15" x14ac:dyDescent="0.15">
      <c r="O1100" s="14"/>
    </row>
    <row r="1101" spans="15:15" x14ac:dyDescent="0.15">
      <c r="O1101" s="14"/>
    </row>
    <row r="1102" spans="15:15" x14ac:dyDescent="0.15">
      <c r="O1102" s="14"/>
    </row>
    <row r="1103" spans="15:15" x14ac:dyDescent="0.15">
      <c r="O1103" s="14"/>
    </row>
    <row r="1104" spans="15:15" x14ac:dyDescent="0.15">
      <c r="O1104" s="14"/>
    </row>
    <row r="1105" spans="15:15" x14ac:dyDescent="0.15">
      <c r="O1105" s="14"/>
    </row>
    <row r="1106" spans="15:15" x14ac:dyDescent="0.15">
      <c r="O1106" s="14"/>
    </row>
    <row r="1107" spans="15:15" x14ac:dyDescent="0.15">
      <c r="O1107" s="14"/>
    </row>
    <row r="1108" spans="15:15" x14ac:dyDescent="0.15">
      <c r="O1108" s="14"/>
    </row>
    <row r="1109" spans="15:15" x14ac:dyDescent="0.15">
      <c r="O1109" s="14"/>
    </row>
    <row r="1110" spans="15:15" x14ac:dyDescent="0.15">
      <c r="O1110" s="14"/>
    </row>
    <row r="1111" spans="15:15" x14ac:dyDescent="0.15">
      <c r="O1111" s="14"/>
    </row>
    <row r="1112" spans="15:15" x14ac:dyDescent="0.15">
      <c r="O1112" s="14"/>
    </row>
    <row r="1113" spans="15:15" x14ac:dyDescent="0.15">
      <c r="O1113" s="14"/>
    </row>
    <row r="1114" spans="15:15" x14ac:dyDescent="0.15">
      <c r="O1114" s="14"/>
    </row>
    <row r="1115" spans="15:15" x14ac:dyDescent="0.15">
      <c r="O1115" s="14"/>
    </row>
    <row r="1116" spans="15:15" x14ac:dyDescent="0.15">
      <c r="O1116" s="14"/>
    </row>
    <row r="1117" spans="15:15" x14ac:dyDescent="0.15">
      <c r="O1117" s="14"/>
    </row>
    <row r="1118" spans="15:15" x14ac:dyDescent="0.15">
      <c r="O1118" s="14"/>
    </row>
    <row r="1119" spans="15:15" x14ac:dyDescent="0.15">
      <c r="O1119" s="14"/>
    </row>
    <row r="1120" spans="15:15" x14ac:dyDescent="0.15">
      <c r="O1120" s="14"/>
    </row>
    <row r="1121" spans="15:15" x14ac:dyDescent="0.15">
      <c r="O1121" s="14"/>
    </row>
    <row r="1122" spans="15:15" x14ac:dyDescent="0.15">
      <c r="O1122" s="14"/>
    </row>
    <row r="1123" spans="15:15" x14ac:dyDescent="0.15">
      <c r="O1123" s="14"/>
    </row>
    <row r="1124" spans="15:15" x14ac:dyDescent="0.15">
      <c r="O1124" s="14"/>
    </row>
    <row r="1125" spans="15:15" x14ac:dyDescent="0.15">
      <c r="O1125" s="14"/>
    </row>
    <row r="1126" spans="15:15" x14ac:dyDescent="0.15">
      <c r="O1126" s="14"/>
    </row>
    <row r="1127" spans="15:15" x14ac:dyDescent="0.15">
      <c r="O1127" s="14"/>
    </row>
    <row r="1128" spans="15:15" x14ac:dyDescent="0.15">
      <c r="O1128" s="14"/>
    </row>
    <row r="1129" spans="15:15" x14ac:dyDescent="0.15">
      <c r="O1129" s="14"/>
    </row>
    <row r="1130" spans="15:15" x14ac:dyDescent="0.15">
      <c r="O1130" s="14"/>
    </row>
    <row r="1131" spans="15:15" x14ac:dyDescent="0.15">
      <c r="O1131" s="14"/>
    </row>
    <row r="1132" spans="15:15" x14ac:dyDescent="0.15">
      <c r="O1132" s="14"/>
    </row>
    <row r="1133" spans="15:15" x14ac:dyDescent="0.15">
      <c r="O1133" s="14"/>
    </row>
    <row r="1134" spans="15:15" x14ac:dyDescent="0.15">
      <c r="O1134" s="14"/>
    </row>
    <row r="1135" spans="15:15" x14ac:dyDescent="0.15">
      <c r="O1135" s="14"/>
    </row>
    <row r="1136" spans="15:15" x14ac:dyDescent="0.15">
      <c r="O1136" s="14"/>
    </row>
    <row r="1137" spans="15:15" x14ac:dyDescent="0.15">
      <c r="O1137" s="14"/>
    </row>
    <row r="1138" spans="15:15" x14ac:dyDescent="0.15">
      <c r="O1138" s="14"/>
    </row>
    <row r="1139" spans="15:15" x14ac:dyDescent="0.15">
      <c r="O1139" s="14"/>
    </row>
    <row r="1140" spans="15:15" x14ac:dyDescent="0.15">
      <c r="O1140" s="14"/>
    </row>
    <row r="1141" spans="15:15" x14ac:dyDescent="0.15">
      <c r="O1141" s="14"/>
    </row>
    <row r="1142" spans="15:15" x14ac:dyDescent="0.15">
      <c r="O1142" s="14"/>
    </row>
    <row r="1143" spans="15:15" x14ac:dyDescent="0.15">
      <c r="O1143" s="14"/>
    </row>
    <row r="1144" spans="15:15" x14ac:dyDescent="0.15">
      <c r="O1144" s="14"/>
    </row>
    <row r="1145" spans="15:15" x14ac:dyDescent="0.15">
      <c r="O1145" s="14"/>
    </row>
    <row r="1146" spans="15:15" x14ac:dyDescent="0.15">
      <c r="O1146" s="14"/>
    </row>
    <row r="1147" spans="15:15" x14ac:dyDescent="0.15">
      <c r="O1147" s="14"/>
    </row>
    <row r="1148" spans="15:15" x14ac:dyDescent="0.15">
      <c r="O1148" s="14"/>
    </row>
    <row r="1149" spans="15:15" x14ac:dyDescent="0.15">
      <c r="O1149" s="14"/>
    </row>
    <row r="1150" spans="15:15" x14ac:dyDescent="0.15">
      <c r="O1150" s="14"/>
    </row>
    <row r="1151" spans="15:15" x14ac:dyDescent="0.15">
      <c r="O1151" s="14"/>
    </row>
    <row r="1152" spans="15:15" x14ac:dyDescent="0.15">
      <c r="O1152" s="14"/>
    </row>
    <row r="1153" spans="15:15" x14ac:dyDescent="0.15">
      <c r="O1153" s="14"/>
    </row>
    <row r="1154" spans="15:15" x14ac:dyDescent="0.15">
      <c r="O1154" s="14"/>
    </row>
    <row r="1155" spans="15:15" x14ac:dyDescent="0.15">
      <c r="O1155" s="14"/>
    </row>
    <row r="1156" spans="15:15" x14ac:dyDescent="0.15">
      <c r="O1156" s="14"/>
    </row>
    <row r="1157" spans="15:15" x14ac:dyDescent="0.15">
      <c r="O1157" s="14"/>
    </row>
    <row r="1158" spans="15:15" x14ac:dyDescent="0.15">
      <c r="O1158" s="14"/>
    </row>
    <row r="1159" spans="15:15" x14ac:dyDescent="0.15">
      <c r="O1159" s="14"/>
    </row>
    <row r="1160" spans="15:15" x14ac:dyDescent="0.15">
      <c r="O1160" s="14"/>
    </row>
    <row r="1161" spans="15:15" x14ac:dyDescent="0.15">
      <c r="O1161" s="14"/>
    </row>
    <row r="1162" spans="15:15" x14ac:dyDescent="0.15">
      <c r="O1162" s="14"/>
    </row>
    <row r="1163" spans="15:15" x14ac:dyDescent="0.15">
      <c r="O1163" s="14"/>
    </row>
    <row r="1164" spans="15:15" x14ac:dyDescent="0.15">
      <c r="O1164" s="14"/>
    </row>
    <row r="1165" spans="15:15" x14ac:dyDescent="0.15">
      <c r="O1165" s="14"/>
    </row>
    <row r="1166" spans="15:15" x14ac:dyDescent="0.15">
      <c r="O1166" s="14"/>
    </row>
    <row r="1167" spans="15:15" x14ac:dyDescent="0.15">
      <c r="O1167" s="14"/>
    </row>
    <row r="1168" spans="15:15" x14ac:dyDescent="0.15">
      <c r="O1168" s="14"/>
    </row>
    <row r="1169" spans="15:15" x14ac:dyDescent="0.15">
      <c r="O1169" s="14"/>
    </row>
    <row r="1170" spans="15:15" x14ac:dyDescent="0.15">
      <c r="O1170" s="14"/>
    </row>
    <row r="1171" spans="15:15" x14ac:dyDescent="0.15">
      <c r="O1171" s="14"/>
    </row>
    <row r="1172" spans="15:15" x14ac:dyDescent="0.15">
      <c r="O1172" s="14"/>
    </row>
    <row r="1173" spans="15:15" x14ac:dyDescent="0.15">
      <c r="O1173" s="14"/>
    </row>
    <row r="1174" spans="15:15" x14ac:dyDescent="0.15">
      <c r="O1174" s="14"/>
    </row>
    <row r="1175" spans="15:15" x14ac:dyDescent="0.15">
      <c r="O1175" s="14"/>
    </row>
    <row r="1176" spans="15:15" x14ac:dyDescent="0.15">
      <c r="O1176" s="14"/>
    </row>
    <row r="1177" spans="15:15" x14ac:dyDescent="0.15">
      <c r="O1177" s="14"/>
    </row>
    <row r="1178" spans="15:15" x14ac:dyDescent="0.15">
      <c r="O1178" s="14"/>
    </row>
    <row r="1179" spans="15:15" x14ac:dyDescent="0.15">
      <c r="O1179" s="14"/>
    </row>
    <row r="1180" spans="15:15" x14ac:dyDescent="0.15">
      <c r="O1180" s="14"/>
    </row>
    <row r="1181" spans="15:15" x14ac:dyDescent="0.15">
      <c r="O1181" s="14"/>
    </row>
    <row r="1182" spans="15:15" x14ac:dyDescent="0.15">
      <c r="O1182" s="14"/>
    </row>
    <row r="1183" spans="15:15" x14ac:dyDescent="0.15">
      <c r="O1183" s="14"/>
    </row>
    <row r="1184" spans="15:15" x14ac:dyDescent="0.15">
      <c r="O1184" s="14"/>
    </row>
    <row r="1185" spans="15:15" x14ac:dyDescent="0.15">
      <c r="O1185" s="14"/>
    </row>
    <row r="1186" spans="15:15" x14ac:dyDescent="0.15">
      <c r="O1186" s="14"/>
    </row>
    <row r="1187" spans="15:15" x14ac:dyDescent="0.15">
      <c r="O1187" s="14"/>
    </row>
    <row r="1188" spans="15:15" x14ac:dyDescent="0.15">
      <c r="O1188" s="14"/>
    </row>
    <row r="1189" spans="15:15" x14ac:dyDescent="0.15">
      <c r="O1189" s="14"/>
    </row>
    <row r="1190" spans="15:15" x14ac:dyDescent="0.15">
      <c r="O1190" s="14"/>
    </row>
    <row r="1191" spans="15:15" x14ac:dyDescent="0.15">
      <c r="O1191" s="14"/>
    </row>
    <row r="1192" spans="15:15" x14ac:dyDescent="0.15">
      <c r="O1192" s="14"/>
    </row>
    <row r="1193" spans="15:15" x14ac:dyDescent="0.15">
      <c r="O1193" s="14"/>
    </row>
    <row r="1194" spans="15:15" x14ac:dyDescent="0.15">
      <c r="O1194" s="14"/>
    </row>
    <row r="1195" spans="15:15" x14ac:dyDescent="0.15">
      <c r="O1195" s="14"/>
    </row>
    <row r="1196" spans="15:15" x14ac:dyDescent="0.15">
      <c r="O1196" s="14"/>
    </row>
    <row r="1197" spans="15:15" x14ac:dyDescent="0.15">
      <c r="O1197" s="14"/>
    </row>
    <row r="1198" spans="15:15" x14ac:dyDescent="0.15">
      <c r="O1198" s="14"/>
    </row>
    <row r="1199" spans="15:15" x14ac:dyDescent="0.15">
      <c r="O1199" s="14"/>
    </row>
    <row r="1200" spans="15:15" x14ac:dyDescent="0.15">
      <c r="O1200" s="14"/>
    </row>
    <row r="1201" spans="15:15" x14ac:dyDescent="0.15">
      <c r="O1201" s="14"/>
    </row>
    <row r="1202" spans="15:15" x14ac:dyDescent="0.15">
      <c r="O1202" s="14"/>
    </row>
    <row r="1203" spans="15:15" x14ac:dyDescent="0.15">
      <c r="O1203" s="14"/>
    </row>
    <row r="1204" spans="15:15" x14ac:dyDescent="0.15">
      <c r="O1204" s="14"/>
    </row>
    <row r="1205" spans="15:15" x14ac:dyDescent="0.15">
      <c r="O1205" s="14"/>
    </row>
    <row r="1206" spans="15:15" x14ac:dyDescent="0.15">
      <c r="O1206" s="14"/>
    </row>
    <row r="1207" spans="15:15" x14ac:dyDescent="0.15">
      <c r="O1207" s="14"/>
    </row>
    <row r="1208" spans="15:15" x14ac:dyDescent="0.15">
      <c r="O1208" s="14"/>
    </row>
    <row r="1209" spans="15:15" x14ac:dyDescent="0.15">
      <c r="O1209" s="14"/>
    </row>
    <row r="1210" spans="15:15" x14ac:dyDescent="0.15">
      <c r="O1210" s="14"/>
    </row>
    <row r="1211" spans="15:15" x14ac:dyDescent="0.15">
      <c r="O1211" s="14"/>
    </row>
    <row r="1212" spans="15:15" x14ac:dyDescent="0.15">
      <c r="O1212" s="14"/>
    </row>
    <row r="1213" spans="15:15" x14ac:dyDescent="0.15">
      <c r="O1213" s="14"/>
    </row>
    <row r="1214" spans="15:15" x14ac:dyDescent="0.15">
      <c r="O1214" s="14"/>
    </row>
    <row r="1215" spans="15:15" x14ac:dyDescent="0.15">
      <c r="O1215" s="14"/>
    </row>
    <row r="1216" spans="15:15" x14ac:dyDescent="0.15">
      <c r="O1216" s="14"/>
    </row>
    <row r="1217" spans="15:15" x14ac:dyDescent="0.15">
      <c r="O1217" s="14"/>
    </row>
    <row r="1218" spans="15:15" x14ac:dyDescent="0.15">
      <c r="O1218" s="14"/>
    </row>
    <row r="1219" spans="15:15" x14ac:dyDescent="0.15">
      <c r="O1219" s="14"/>
    </row>
    <row r="1220" spans="15:15" x14ac:dyDescent="0.15">
      <c r="O1220" s="14"/>
    </row>
    <row r="1221" spans="15:15" x14ac:dyDescent="0.15">
      <c r="O1221" s="14"/>
    </row>
    <row r="1222" spans="15:15" x14ac:dyDescent="0.15">
      <c r="O1222" s="14"/>
    </row>
    <row r="1223" spans="15:15" x14ac:dyDescent="0.15">
      <c r="O1223" s="14"/>
    </row>
    <row r="1224" spans="15:15" x14ac:dyDescent="0.15">
      <c r="O1224" s="14"/>
    </row>
    <row r="1225" spans="15:15" x14ac:dyDescent="0.15">
      <c r="O1225" s="14"/>
    </row>
    <row r="1226" spans="15:15" x14ac:dyDescent="0.15">
      <c r="O1226" s="14"/>
    </row>
    <row r="1227" spans="15:15" x14ac:dyDescent="0.15">
      <c r="O1227" s="14"/>
    </row>
    <row r="1228" spans="15:15" x14ac:dyDescent="0.15">
      <c r="O1228" s="14"/>
    </row>
    <row r="1229" spans="15:15" x14ac:dyDescent="0.15">
      <c r="O1229" s="14"/>
    </row>
    <row r="1230" spans="15:15" x14ac:dyDescent="0.15">
      <c r="O1230" s="14"/>
    </row>
    <row r="1231" spans="15:15" x14ac:dyDescent="0.15">
      <c r="O1231" s="14"/>
    </row>
    <row r="1232" spans="15:15" x14ac:dyDescent="0.15">
      <c r="O1232" s="14"/>
    </row>
    <row r="1233" spans="15:15" x14ac:dyDescent="0.15">
      <c r="O1233" s="14"/>
    </row>
    <row r="1234" spans="15:15" x14ac:dyDescent="0.15">
      <c r="O1234" s="14"/>
    </row>
    <row r="1235" spans="15:15" x14ac:dyDescent="0.15">
      <c r="O1235" s="14"/>
    </row>
    <row r="1236" spans="15:15" x14ac:dyDescent="0.15">
      <c r="O1236" s="14"/>
    </row>
    <row r="1237" spans="15:15" x14ac:dyDescent="0.15">
      <c r="O1237" s="14"/>
    </row>
    <row r="1238" spans="15:15" x14ac:dyDescent="0.15">
      <c r="O1238" s="14"/>
    </row>
    <row r="1239" spans="15:15" x14ac:dyDescent="0.15">
      <c r="O1239" s="14"/>
    </row>
    <row r="1240" spans="15:15" x14ac:dyDescent="0.15">
      <c r="O1240" s="14"/>
    </row>
    <row r="1241" spans="15:15" x14ac:dyDescent="0.15">
      <c r="O1241" s="14"/>
    </row>
    <row r="1242" spans="15:15" x14ac:dyDescent="0.15">
      <c r="O1242" s="14"/>
    </row>
    <row r="1243" spans="15:15" x14ac:dyDescent="0.15">
      <c r="O1243" s="14"/>
    </row>
    <row r="1244" spans="15:15" x14ac:dyDescent="0.15">
      <c r="O1244" s="14"/>
    </row>
    <row r="1245" spans="15:15" x14ac:dyDescent="0.15">
      <c r="O1245" s="14"/>
    </row>
    <row r="1246" spans="15:15" x14ac:dyDescent="0.15">
      <c r="O1246" s="14"/>
    </row>
    <row r="1247" spans="15:15" x14ac:dyDescent="0.15">
      <c r="O1247" s="14"/>
    </row>
    <row r="1248" spans="15:15" x14ac:dyDescent="0.15">
      <c r="O1248" s="14"/>
    </row>
    <row r="1249" spans="15:15" x14ac:dyDescent="0.15">
      <c r="O1249" s="14"/>
    </row>
    <row r="1250" spans="15:15" x14ac:dyDescent="0.15">
      <c r="O1250" s="14"/>
    </row>
    <row r="1251" spans="15:15" x14ac:dyDescent="0.15">
      <c r="O1251" s="14"/>
    </row>
    <row r="1252" spans="15:15" x14ac:dyDescent="0.15">
      <c r="O1252" s="14"/>
    </row>
    <row r="1253" spans="15:15" x14ac:dyDescent="0.15">
      <c r="O1253" s="14"/>
    </row>
    <row r="1254" spans="15:15" x14ac:dyDescent="0.15">
      <c r="O1254" s="14"/>
    </row>
    <row r="1255" spans="15:15" x14ac:dyDescent="0.15">
      <c r="O1255" s="14"/>
    </row>
    <row r="1256" spans="15:15" x14ac:dyDescent="0.15">
      <c r="O1256" s="14"/>
    </row>
    <row r="1257" spans="15:15" x14ac:dyDescent="0.15">
      <c r="O1257" s="14"/>
    </row>
    <row r="1258" spans="15:15" x14ac:dyDescent="0.15">
      <c r="O1258" s="14"/>
    </row>
    <row r="1259" spans="15:15" x14ac:dyDescent="0.15">
      <c r="O1259" s="14"/>
    </row>
    <row r="1260" spans="15:15" x14ac:dyDescent="0.15">
      <c r="O1260" s="14"/>
    </row>
    <row r="1261" spans="15:15" x14ac:dyDescent="0.15">
      <c r="O1261" s="14"/>
    </row>
    <row r="1262" spans="15:15" x14ac:dyDescent="0.15">
      <c r="O1262" s="14"/>
    </row>
    <row r="1263" spans="15:15" x14ac:dyDescent="0.15">
      <c r="O1263" s="14"/>
    </row>
    <row r="1264" spans="15:15" x14ac:dyDescent="0.15">
      <c r="O1264" s="14"/>
    </row>
    <row r="1265" spans="15:15" x14ac:dyDescent="0.15">
      <c r="O1265" s="14"/>
    </row>
    <row r="1266" spans="15:15" x14ac:dyDescent="0.15">
      <c r="O1266" s="14"/>
    </row>
    <row r="1267" spans="15:15" x14ac:dyDescent="0.15">
      <c r="O1267" s="14"/>
    </row>
    <row r="1268" spans="15:15" x14ac:dyDescent="0.15">
      <c r="O1268" s="14"/>
    </row>
    <row r="1269" spans="15:15" x14ac:dyDescent="0.15">
      <c r="O1269" s="14"/>
    </row>
    <row r="1270" spans="15:15" x14ac:dyDescent="0.15">
      <c r="O1270" s="14"/>
    </row>
    <row r="1271" spans="15:15" x14ac:dyDescent="0.15">
      <c r="O1271" s="14"/>
    </row>
    <row r="1272" spans="15:15" x14ac:dyDescent="0.15">
      <c r="O1272" s="14"/>
    </row>
    <row r="1273" spans="15:15" x14ac:dyDescent="0.15">
      <c r="O1273" s="14"/>
    </row>
    <row r="1274" spans="15:15" x14ac:dyDescent="0.15">
      <c r="O1274" s="14"/>
    </row>
    <row r="1275" spans="15:15" x14ac:dyDescent="0.15">
      <c r="O1275" s="14"/>
    </row>
    <row r="1276" spans="15:15" x14ac:dyDescent="0.15">
      <c r="O1276" s="14"/>
    </row>
    <row r="1277" spans="15:15" x14ac:dyDescent="0.15">
      <c r="O1277" s="14"/>
    </row>
    <row r="1278" spans="15:15" x14ac:dyDescent="0.15">
      <c r="O1278" s="14"/>
    </row>
    <row r="1279" spans="15:15" x14ac:dyDescent="0.15">
      <c r="O1279" s="14"/>
    </row>
    <row r="1280" spans="15:15" x14ac:dyDescent="0.15">
      <c r="O1280" s="14"/>
    </row>
    <row r="1281" spans="15:15" x14ac:dyDescent="0.15">
      <c r="O1281" s="14"/>
    </row>
    <row r="1282" spans="15:15" x14ac:dyDescent="0.15">
      <c r="O1282" s="14"/>
    </row>
    <row r="1283" spans="15:15" x14ac:dyDescent="0.15">
      <c r="O1283" s="14"/>
    </row>
    <row r="1284" spans="15:15" x14ac:dyDescent="0.15">
      <c r="O1284" s="14"/>
    </row>
    <row r="1285" spans="15:15" x14ac:dyDescent="0.15">
      <c r="O1285" s="14"/>
    </row>
    <row r="1286" spans="15:15" x14ac:dyDescent="0.15">
      <c r="O1286" s="14"/>
    </row>
    <row r="1287" spans="15:15" x14ac:dyDescent="0.15">
      <c r="O1287" s="14"/>
    </row>
    <row r="1288" spans="15:15" x14ac:dyDescent="0.15">
      <c r="O1288" s="14"/>
    </row>
    <row r="1289" spans="15:15" x14ac:dyDescent="0.15">
      <c r="O1289" s="14"/>
    </row>
    <row r="1290" spans="15:15" x14ac:dyDescent="0.15">
      <c r="O1290" s="14"/>
    </row>
    <row r="1291" spans="15:15" x14ac:dyDescent="0.15">
      <c r="O1291" s="14"/>
    </row>
    <row r="1292" spans="15:15" x14ac:dyDescent="0.15">
      <c r="O1292" s="14"/>
    </row>
    <row r="1293" spans="15:15" x14ac:dyDescent="0.15">
      <c r="O1293" s="14"/>
    </row>
    <row r="1294" spans="15:15" x14ac:dyDescent="0.15">
      <c r="O1294" s="14"/>
    </row>
    <row r="1295" spans="15:15" x14ac:dyDescent="0.15">
      <c r="O1295" s="14"/>
    </row>
    <row r="1296" spans="15:15" x14ac:dyDescent="0.15">
      <c r="O1296" s="14"/>
    </row>
    <row r="1297" spans="15:15" x14ac:dyDescent="0.15">
      <c r="O1297" s="14"/>
    </row>
    <row r="1298" spans="15:15" x14ac:dyDescent="0.15">
      <c r="O1298" s="14"/>
    </row>
    <row r="1299" spans="15:15" x14ac:dyDescent="0.15">
      <c r="O1299" s="14"/>
    </row>
    <row r="1300" spans="15:15" x14ac:dyDescent="0.15">
      <c r="O1300" s="14"/>
    </row>
    <row r="1301" spans="15:15" x14ac:dyDescent="0.15">
      <c r="O1301" s="14"/>
    </row>
    <row r="1302" spans="15:15" x14ac:dyDescent="0.15">
      <c r="O1302" s="14"/>
    </row>
    <row r="1303" spans="15:15" x14ac:dyDescent="0.15">
      <c r="O1303" s="14"/>
    </row>
    <row r="1304" spans="15:15" x14ac:dyDescent="0.15">
      <c r="O1304" s="14"/>
    </row>
    <row r="1305" spans="15:15" x14ac:dyDescent="0.15">
      <c r="O1305" s="14"/>
    </row>
    <row r="1306" spans="15:15" x14ac:dyDescent="0.15">
      <c r="O1306" s="14"/>
    </row>
    <row r="1307" spans="15:15" x14ac:dyDescent="0.15">
      <c r="O1307" s="14"/>
    </row>
    <row r="1308" spans="15:15" x14ac:dyDescent="0.15">
      <c r="O1308" s="14"/>
    </row>
    <row r="1309" spans="15:15" x14ac:dyDescent="0.15">
      <c r="O1309" s="14"/>
    </row>
    <row r="1310" spans="15:15" x14ac:dyDescent="0.15">
      <c r="O1310" s="14"/>
    </row>
    <row r="1311" spans="15:15" x14ac:dyDescent="0.15">
      <c r="O1311" s="14"/>
    </row>
    <row r="1312" spans="15:15" x14ac:dyDescent="0.15">
      <c r="O1312" s="14"/>
    </row>
    <row r="1313" spans="15:15" x14ac:dyDescent="0.15">
      <c r="O1313" s="14"/>
    </row>
    <row r="1314" spans="15:15" x14ac:dyDescent="0.15">
      <c r="O1314" s="14"/>
    </row>
    <row r="1315" spans="15:15" x14ac:dyDescent="0.15">
      <c r="O1315" s="14"/>
    </row>
    <row r="1316" spans="15:15" x14ac:dyDescent="0.15">
      <c r="O1316" s="14"/>
    </row>
    <row r="1317" spans="15:15" x14ac:dyDescent="0.15">
      <c r="O1317" s="14"/>
    </row>
    <row r="1318" spans="15:15" x14ac:dyDescent="0.15">
      <c r="O1318" s="14"/>
    </row>
    <row r="1319" spans="15:15" x14ac:dyDescent="0.15">
      <c r="O1319" s="14"/>
    </row>
    <row r="1320" spans="15:15" x14ac:dyDescent="0.15">
      <c r="O1320" s="14"/>
    </row>
    <row r="1321" spans="15:15" x14ac:dyDescent="0.15">
      <c r="O1321" s="14"/>
    </row>
    <row r="1322" spans="15:15" x14ac:dyDescent="0.15">
      <c r="O1322" s="14"/>
    </row>
    <row r="1323" spans="15:15" x14ac:dyDescent="0.15">
      <c r="O1323" s="14"/>
    </row>
    <row r="1324" spans="15:15" x14ac:dyDescent="0.15">
      <c r="O1324" s="14"/>
    </row>
    <row r="1325" spans="15:15" x14ac:dyDescent="0.15">
      <c r="O1325" s="14"/>
    </row>
    <row r="1326" spans="15:15" x14ac:dyDescent="0.15">
      <c r="O1326" s="14"/>
    </row>
    <row r="1327" spans="15:15" x14ac:dyDescent="0.15">
      <c r="O1327" s="14"/>
    </row>
    <row r="1328" spans="15:15" x14ac:dyDescent="0.15">
      <c r="O1328" s="14"/>
    </row>
    <row r="1329" spans="15:15" x14ac:dyDescent="0.15">
      <c r="O1329" s="14"/>
    </row>
    <row r="1330" spans="15:15" x14ac:dyDescent="0.15">
      <c r="O1330" s="14"/>
    </row>
    <row r="1331" spans="15:15" x14ac:dyDescent="0.15">
      <c r="O1331" s="14"/>
    </row>
    <row r="1332" spans="15:15" x14ac:dyDescent="0.15">
      <c r="O1332" s="14"/>
    </row>
    <row r="1333" spans="15:15" x14ac:dyDescent="0.15">
      <c r="O1333" s="14"/>
    </row>
    <row r="1334" spans="15:15" x14ac:dyDescent="0.15">
      <c r="O1334" s="14"/>
    </row>
    <row r="1335" spans="15:15" x14ac:dyDescent="0.15">
      <c r="O1335" s="14"/>
    </row>
    <row r="1336" spans="15:15" x14ac:dyDescent="0.15">
      <c r="O1336" s="14"/>
    </row>
    <row r="1337" spans="15:15" x14ac:dyDescent="0.15">
      <c r="O1337" s="14"/>
    </row>
    <row r="1338" spans="15:15" x14ac:dyDescent="0.15">
      <c r="O1338" s="14"/>
    </row>
    <row r="1339" spans="15:15" x14ac:dyDescent="0.15">
      <c r="O1339" s="14"/>
    </row>
    <row r="1340" spans="15:15" x14ac:dyDescent="0.15">
      <c r="O1340" s="14"/>
    </row>
    <row r="1341" spans="15:15" x14ac:dyDescent="0.15">
      <c r="O1341" s="14"/>
    </row>
    <row r="1342" spans="15:15" x14ac:dyDescent="0.15">
      <c r="O1342" s="14"/>
    </row>
    <row r="1343" spans="15:15" x14ac:dyDescent="0.15">
      <c r="O1343" s="14"/>
    </row>
    <row r="1344" spans="15:15" x14ac:dyDescent="0.15">
      <c r="O1344" s="14"/>
    </row>
    <row r="1345" spans="15:15" x14ac:dyDescent="0.15">
      <c r="O1345" s="14"/>
    </row>
    <row r="1346" spans="15:15" x14ac:dyDescent="0.15">
      <c r="O1346" s="14"/>
    </row>
    <row r="1347" spans="15:15" x14ac:dyDescent="0.15">
      <c r="O1347" s="14"/>
    </row>
    <row r="1348" spans="15:15" x14ac:dyDescent="0.15">
      <c r="O1348" s="14"/>
    </row>
    <row r="1349" spans="15:15" x14ac:dyDescent="0.15">
      <c r="O1349" s="14"/>
    </row>
    <row r="1350" spans="15:15" x14ac:dyDescent="0.15">
      <c r="O1350" s="14"/>
    </row>
    <row r="1351" spans="15:15" x14ac:dyDescent="0.15">
      <c r="O1351" s="14"/>
    </row>
    <row r="1352" spans="15:15" x14ac:dyDescent="0.15">
      <c r="O1352" s="14"/>
    </row>
    <row r="1353" spans="15:15" x14ac:dyDescent="0.15">
      <c r="O1353" s="14"/>
    </row>
    <row r="1354" spans="15:15" x14ac:dyDescent="0.15">
      <c r="O1354" s="14"/>
    </row>
    <row r="1355" spans="15:15" x14ac:dyDescent="0.15">
      <c r="O1355" s="14"/>
    </row>
    <row r="1356" spans="15:15" x14ac:dyDescent="0.15">
      <c r="O1356" s="14"/>
    </row>
    <row r="1357" spans="15:15" x14ac:dyDescent="0.15">
      <c r="O1357" s="14"/>
    </row>
    <row r="1358" spans="15:15" x14ac:dyDescent="0.15">
      <c r="O1358" s="14"/>
    </row>
    <row r="1359" spans="15:15" x14ac:dyDescent="0.15">
      <c r="O1359" s="14"/>
    </row>
    <row r="1360" spans="15:15" x14ac:dyDescent="0.15">
      <c r="O1360" s="14"/>
    </row>
    <row r="1361" spans="15:15" x14ac:dyDescent="0.15">
      <c r="O1361" s="14"/>
    </row>
    <row r="1362" spans="15:15" x14ac:dyDescent="0.15">
      <c r="O1362" s="14"/>
    </row>
    <row r="1363" spans="15:15" x14ac:dyDescent="0.15">
      <c r="O1363" s="14"/>
    </row>
    <row r="1364" spans="15:15" x14ac:dyDescent="0.15">
      <c r="O1364" s="14"/>
    </row>
    <row r="1365" spans="15:15" x14ac:dyDescent="0.15">
      <c r="O1365" s="14"/>
    </row>
    <row r="1366" spans="15:15" x14ac:dyDescent="0.15">
      <c r="O1366" s="14"/>
    </row>
    <row r="1367" spans="15:15" x14ac:dyDescent="0.15">
      <c r="O1367" s="14"/>
    </row>
    <row r="1368" spans="15:15" x14ac:dyDescent="0.15">
      <c r="O1368" s="14"/>
    </row>
    <row r="1369" spans="15:15" x14ac:dyDescent="0.15">
      <c r="O1369" s="14"/>
    </row>
    <row r="1370" spans="15:15" x14ac:dyDescent="0.15">
      <c r="O1370" s="14"/>
    </row>
    <row r="1371" spans="15:15" x14ac:dyDescent="0.15">
      <c r="O1371" s="14"/>
    </row>
    <row r="1372" spans="15:15" x14ac:dyDescent="0.15">
      <c r="O1372" s="14"/>
    </row>
    <row r="1373" spans="15:15" x14ac:dyDescent="0.15">
      <c r="O1373" s="14"/>
    </row>
    <row r="1374" spans="15:15" x14ac:dyDescent="0.15">
      <c r="O1374" s="14"/>
    </row>
    <row r="1375" spans="15:15" x14ac:dyDescent="0.15">
      <c r="O1375" s="14"/>
    </row>
    <row r="1376" spans="15:15" x14ac:dyDescent="0.15">
      <c r="O1376" s="14"/>
    </row>
    <row r="1377" spans="15:15" x14ac:dyDescent="0.15">
      <c r="O1377" s="14"/>
    </row>
    <row r="1378" spans="15:15" x14ac:dyDescent="0.15">
      <c r="O1378" s="14"/>
    </row>
    <row r="1379" spans="15:15" x14ac:dyDescent="0.15">
      <c r="O1379" s="14"/>
    </row>
    <row r="1380" spans="15:15" x14ac:dyDescent="0.15">
      <c r="O1380" s="14"/>
    </row>
    <row r="1381" spans="15:15" x14ac:dyDescent="0.15">
      <c r="O1381" s="14"/>
    </row>
    <row r="1382" spans="15:15" x14ac:dyDescent="0.15">
      <c r="O1382" s="14"/>
    </row>
    <row r="1383" spans="15:15" x14ac:dyDescent="0.15">
      <c r="O1383" s="14"/>
    </row>
    <row r="1384" spans="15:15" x14ac:dyDescent="0.15">
      <c r="O1384" s="14"/>
    </row>
    <row r="1385" spans="15:15" x14ac:dyDescent="0.15">
      <c r="O1385" s="14"/>
    </row>
    <row r="1386" spans="15:15" x14ac:dyDescent="0.15">
      <c r="O1386" s="14"/>
    </row>
    <row r="1387" spans="15:15" x14ac:dyDescent="0.15">
      <c r="O1387" s="14"/>
    </row>
    <row r="1388" spans="15:15" x14ac:dyDescent="0.15">
      <c r="O1388" s="14"/>
    </row>
    <row r="1389" spans="15:15" x14ac:dyDescent="0.15">
      <c r="O1389" s="14"/>
    </row>
    <row r="1390" spans="15:15" x14ac:dyDescent="0.15">
      <c r="O1390" s="14"/>
    </row>
    <row r="1391" spans="15:15" x14ac:dyDescent="0.15">
      <c r="O1391" s="14"/>
    </row>
    <row r="1392" spans="15:15" x14ac:dyDescent="0.15">
      <c r="O1392" s="14"/>
    </row>
    <row r="1393" spans="15:15" x14ac:dyDescent="0.15">
      <c r="O1393" s="14"/>
    </row>
    <row r="1394" spans="15:15" x14ac:dyDescent="0.15">
      <c r="O1394" s="14"/>
    </row>
    <row r="1395" spans="15:15" x14ac:dyDescent="0.15">
      <c r="O1395" s="14"/>
    </row>
    <row r="1396" spans="15:15" x14ac:dyDescent="0.15">
      <c r="O1396" s="14"/>
    </row>
    <row r="1397" spans="15:15" x14ac:dyDescent="0.15">
      <c r="O1397" s="14"/>
    </row>
    <row r="1398" spans="15:15" x14ac:dyDescent="0.15">
      <c r="O1398" s="14"/>
    </row>
    <row r="1399" spans="15:15" x14ac:dyDescent="0.15">
      <c r="O1399" s="14"/>
    </row>
    <row r="1400" spans="15:15" x14ac:dyDescent="0.15">
      <c r="O1400" s="14"/>
    </row>
    <row r="1401" spans="15:15" x14ac:dyDescent="0.15">
      <c r="O1401" s="14"/>
    </row>
    <row r="1402" spans="15:15" x14ac:dyDescent="0.15">
      <c r="O1402" s="14"/>
    </row>
    <row r="1403" spans="15:15" x14ac:dyDescent="0.15">
      <c r="O1403" s="14"/>
    </row>
    <row r="1404" spans="15:15" x14ac:dyDescent="0.15">
      <c r="O1404" s="14"/>
    </row>
    <row r="1405" spans="15:15" x14ac:dyDescent="0.15">
      <c r="O1405" s="14"/>
    </row>
    <row r="1406" spans="15:15" x14ac:dyDescent="0.15">
      <c r="O1406" s="14"/>
    </row>
    <row r="1407" spans="15:15" x14ac:dyDescent="0.15">
      <c r="O1407" s="14"/>
    </row>
    <row r="1408" spans="15:15" x14ac:dyDescent="0.15">
      <c r="O1408" s="14"/>
    </row>
    <row r="1409" spans="15:15" x14ac:dyDescent="0.15">
      <c r="O1409" s="14"/>
    </row>
    <row r="1410" spans="15:15" x14ac:dyDescent="0.15">
      <c r="O1410" s="14"/>
    </row>
    <row r="1411" spans="15:15" x14ac:dyDescent="0.15">
      <c r="O1411" s="14"/>
    </row>
    <row r="1412" spans="15:15" x14ac:dyDescent="0.15">
      <c r="O1412" s="14"/>
    </row>
    <row r="1413" spans="15:15" x14ac:dyDescent="0.15">
      <c r="O1413" s="14"/>
    </row>
    <row r="1414" spans="15:15" x14ac:dyDescent="0.15">
      <c r="O1414" s="14"/>
    </row>
    <row r="1415" spans="15:15" x14ac:dyDescent="0.15">
      <c r="O1415" s="14"/>
    </row>
    <row r="1416" spans="15:15" x14ac:dyDescent="0.15">
      <c r="O1416" s="14"/>
    </row>
    <row r="1417" spans="15:15" x14ac:dyDescent="0.15">
      <c r="O1417" s="14"/>
    </row>
    <row r="1418" spans="15:15" x14ac:dyDescent="0.15">
      <c r="O1418" s="14"/>
    </row>
    <row r="1419" spans="15:15" x14ac:dyDescent="0.15">
      <c r="O1419" s="14"/>
    </row>
    <row r="1420" spans="15:15" x14ac:dyDescent="0.15">
      <c r="O1420" s="14"/>
    </row>
    <row r="1421" spans="15:15" x14ac:dyDescent="0.15">
      <c r="O1421" s="14"/>
    </row>
    <row r="1422" spans="15:15" x14ac:dyDescent="0.15">
      <c r="O1422" s="14"/>
    </row>
    <row r="1423" spans="15:15" x14ac:dyDescent="0.15">
      <c r="O1423" s="14"/>
    </row>
    <row r="1424" spans="15:15" x14ac:dyDescent="0.15">
      <c r="O1424" s="14"/>
    </row>
    <row r="1425" spans="15:15" x14ac:dyDescent="0.15">
      <c r="O1425" s="14"/>
    </row>
    <row r="1426" spans="15:15" x14ac:dyDescent="0.15">
      <c r="O1426" s="14"/>
    </row>
    <row r="1427" spans="15:15" x14ac:dyDescent="0.15">
      <c r="O1427" s="14"/>
    </row>
    <row r="1428" spans="15:15" x14ac:dyDescent="0.15">
      <c r="O1428" s="14"/>
    </row>
    <row r="1429" spans="15:15" x14ac:dyDescent="0.15">
      <c r="O1429" s="14"/>
    </row>
    <row r="1430" spans="15:15" x14ac:dyDescent="0.15">
      <c r="O1430" s="14"/>
    </row>
    <row r="1431" spans="15:15" x14ac:dyDescent="0.15">
      <c r="O1431" s="14"/>
    </row>
    <row r="1432" spans="15:15" x14ac:dyDescent="0.15">
      <c r="O1432" s="14"/>
    </row>
    <row r="1433" spans="15:15" x14ac:dyDescent="0.15">
      <c r="O1433" s="14"/>
    </row>
    <row r="1434" spans="15:15" x14ac:dyDescent="0.15">
      <c r="O1434" s="14"/>
    </row>
    <row r="1435" spans="15:15" x14ac:dyDescent="0.15">
      <c r="O1435" s="14"/>
    </row>
    <row r="1436" spans="15:15" x14ac:dyDescent="0.15">
      <c r="O1436" s="14"/>
    </row>
    <row r="1437" spans="15:15" x14ac:dyDescent="0.15">
      <c r="O1437" s="14"/>
    </row>
    <row r="1438" spans="15:15" x14ac:dyDescent="0.15">
      <c r="O1438" s="14"/>
    </row>
    <row r="1439" spans="15:15" x14ac:dyDescent="0.15">
      <c r="O1439" s="14"/>
    </row>
    <row r="1440" spans="15:15" x14ac:dyDescent="0.15">
      <c r="O1440" s="14"/>
    </row>
    <row r="1441" spans="15:15" x14ac:dyDescent="0.15">
      <c r="O1441" s="14"/>
    </row>
    <row r="1442" spans="15:15" x14ac:dyDescent="0.15">
      <c r="O1442" s="14"/>
    </row>
    <row r="1443" spans="15:15" x14ac:dyDescent="0.15">
      <c r="O1443" s="14"/>
    </row>
    <row r="1444" spans="15:15" x14ac:dyDescent="0.15">
      <c r="O1444" s="14"/>
    </row>
    <row r="1445" spans="15:15" x14ac:dyDescent="0.15">
      <c r="O1445" s="14"/>
    </row>
    <row r="1446" spans="15:15" x14ac:dyDescent="0.15">
      <c r="O1446" s="14"/>
    </row>
    <row r="1447" spans="15:15" x14ac:dyDescent="0.15">
      <c r="O1447" s="14"/>
    </row>
    <row r="1448" spans="15:15" x14ac:dyDescent="0.15">
      <c r="O1448" s="14"/>
    </row>
    <row r="1449" spans="15:15" x14ac:dyDescent="0.15">
      <c r="O1449" s="14"/>
    </row>
    <row r="1450" spans="15:15" x14ac:dyDescent="0.15">
      <c r="O1450" s="14"/>
    </row>
    <row r="1451" spans="15:15" x14ac:dyDescent="0.15">
      <c r="O1451" s="14"/>
    </row>
    <row r="1452" spans="15:15" x14ac:dyDescent="0.15">
      <c r="O1452" s="14"/>
    </row>
    <row r="1453" spans="15:15" x14ac:dyDescent="0.15">
      <c r="O1453" s="14"/>
    </row>
    <row r="1454" spans="15:15" x14ac:dyDescent="0.15">
      <c r="O1454" s="14"/>
    </row>
    <row r="1455" spans="15:15" x14ac:dyDescent="0.15">
      <c r="O1455" s="14"/>
    </row>
    <row r="1456" spans="15:15" x14ac:dyDescent="0.15">
      <c r="O1456" s="14"/>
    </row>
    <row r="1457" spans="15:15" x14ac:dyDescent="0.15">
      <c r="O1457" s="14"/>
    </row>
    <row r="1458" spans="15:15" x14ac:dyDescent="0.15">
      <c r="O1458" s="14"/>
    </row>
    <row r="1459" spans="15:15" x14ac:dyDescent="0.15">
      <c r="O1459" s="14"/>
    </row>
    <row r="1460" spans="15:15" x14ac:dyDescent="0.15">
      <c r="O1460" s="14"/>
    </row>
    <row r="1461" spans="15:15" x14ac:dyDescent="0.15">
      <c r="O1461" s="14"/>
    </row>
    <row r="1462" spans="15:15" x14ac:dyDescent="0.15">
      <c r="O1462" s="14"/>
    </row>
    <row r="1463" spans="15:15" x14ac:dyDescent="0.15">
      <c r="O1463" s="14"/>
    </row>
    <row r="1464" spans="15:15" x14ac:dyDescent="0.15">
      <c r="O1464" s="14"/>
    </row>
    <row r="1465" spans="15:15" x14ac:dyDescent="0.15">
      <c r="O1465" s="14"/>
    </row>
    <row r="1466" spans="15:15" x14ac:dyDescent="0.15">
      <c r="O1466" s="14"/>
    </row>
    <row r="1467" spans="15:15" x14ac:dyDescent="0.15">
      <c r="O1467" s="14"/>
    </row>
    <row r="1468" spans="15:15" x14ac:dyDescent="0.15">
      <c r="O1468" s="14"/>
    </row>
    <row r="1469" spans="15:15" x14ac:dyDescent="0.15">
      <c r="O1469" s="14"/>
    </row>
    <row r="1470" spans="15:15" x14ac:dyDescent="0.15">
      <c r="O1470" s="14"/>
    </row>
    <row r="1471" spans="15:15" x14ac:dyDescent="0.15">
      <c r="O1471" s="14"/>
    </row>
    <row r="1472" spans="15:15" x14ac:dyDescent="0.15">
      <c r="O1472" s="14"/>
    </row>
    <row r="1473" spans="15:15" x14ac:dyDescent="0.15">
      <c r="O1473" s="14"/>
    </row>
    <row r="1474" spans="15:15" x14ac:dyDescent="0.15">
      <c r="O1474" s="14"/>
    </row>
    <row r="1475" spans="15:15" x14ac:dyDescent="0.15">
      <c r="O1475" s="14"/>
    </row>
    <row r="1476" spans="15:15" x14ac:dyDescent="0.15">
      <c r="O1476" s="14"/>
    </row>
    <row r="1477" spans="15:15" x14ac:dyDescent="0.15">
      <c r="O1477" s="14"/>
    </row>
    <row r="1478" spans="15:15" x14ac:dyDescent="0.15">
      <c r="O1478" s="14"/>
    </row>
    <row r="1479" spans="15:15" x14ac:dyDescent="0.15">
      <c r="O1479" s="14"/>
    </row>
    <row r="1480" spans="15:15" x14ac:dyDescent="0.15">
      <c r="O1480" s="14"/>
    </row>
    <row r="1481" spans="15:15" x14ac:dyDescent="0.15">
      <c r="O1481" s="14"/>
    </row>
    <row r="1482" spans="15:15" x14ac:dyDescent="0.15">
      <c r="O1482" s="14"/>
    </row>
    <row r="1483" spans="15:15" x14ac:dyDescent="0.15">
      <c r="O1483" s="14"/>
    </row>
    <row r="1484" spans="15:15" x14ac:dyDescent="0.15">
      <c r="O1484" s="14"/>
    </row>
    <row r="1485" spans="15:15" x14ac:dyDescent="0.15">
      <c r="O1485" s="14"/>
    </row>
    <row r="1486" spans="15:15" x14ac:dyDescent="0.15">
      <c r="O1486" s="14"/>
    </row>
    <row r="1487" spans="15:15" x14ac:dyDescent="0.15">
      <c r="O1487" s="14"/>
    </row>
    <row r="1488" spans="15:15" x14ac:dyDescent="0.15">
      <c r="O1488" s="14"/>
    </row>
    <row r="1489" spans="15:15" x14ac:dyDescent="0.15">
      <c r="O1489" s="14"/>
    </row>
    <row r="1490" spans="15:15" x14ac:dyDescent="0.15">
      <c r="O1490" s="14"/>
    </row>
    <row r="1491" spans="15:15" x14ac:dyDescent="0.15">
      <c r="O1491" s="14"/>
    </row>
    <row r="1492" spans="15:15" x14ac:dyDescent="0.15">
      <c r="O1492" s="14"/>
    </row>
    <row r="1493" spans="15:15" x14ac:dyDescent="0.15">
      <c r="O1493" s="14"/>
    </row>
    <row r="1494" spans="15:15" x14ac:dyDescent="0.15">
      <c r="O1494" s="14"/>
    </row>
    <row r="1495" spans="15:15" x14ac:dyDescent="0.15">
      <c r="O1495" s="14"/>
    </row>
    <row r="1496" spans="15:15" x14ac:dyDescent="0.15">
      <c r="O1496" s="14"/>
    </row>
    <row r="1497" spans="15:15" x14ac:dyDescent="0.15">
      <c r="O1497" s="14"/>
    </row>
    <row r="1498" spans="15:15" x14ac:dyDescent="0.15">
      <c r="O1498" s="14"/>
    </row>
    <row r="1499" spans="15:15" x14ac:dyDescent="0.15">
      <c r="O1499" s="14"/>
    </row>
    <row r="1500" spans="15:15" x14ac:dyDescent="0.15">
      <c r="O1500" s="14"/>
    </row>
    <row r="1501" spans="15:15" x14ac:dyDescent="0.15">
      <c r="O1501" s="14"/>
    </row>
    <row r="1502" spans="15:15" x14ac:dyDescent="0.15">
      <c r="O1502" s="14"/>
    </row>
    <row r="1503" spans="15:15" x14ac:dyDescent="0.15">
      <c r="O1503" s="14"/>
    </row>
    <row r="1504" spans="15:15" x14ac:dyDescent="0.15">
      <c r="O1504" s="14"/>
    </row>
    <row r="1505" spans="15:15" x14ac:dyDescent="0.15">
      <c r="O1505" s="14"/>
    </row>
    <row r="1506" spans="15:15" x14ac:dyDescent="0.15">
      <c r="O1506" s="14"/>
    </row>
    <row r="1507" spans="15:15" x14ac:dyDescent="0.15">
      <c r="O1507" s="14"/>
    </row>
    <row r="1508" spans="15:15" x14ac:dyDescent="0.15">
      <c r="O1508" s="14"/>
    </row>
    <row r="1509" spans="15:15" x14ac:dyDescent="0.15">
      <c r="O1509" s="14"/>
    </row>
    <row r="1510" spans="15:15" x14ac:dyDescent="0.15">
      <c r="O1510" s="14"/>
    </row>
    <row r="1511" spans="15:15" x14ac:dyDescent="0.15">
      <c r="O1511" s="14"/>
    </row>
    <row r="1512" spans="15:15" x14ac:dyDescent="0.15">
      <c r="O1512" s="14"/>
    </row>
    <row r="1513" spans="15:15" x14ac:dyDescent="0.15">
      <c r="O1513" s="14"/>
    </row>
    <row r="1514" spans="15:15" x14ac:dyDescent="0.15">
      <c r="O1514" s="14"/>
    </row>
    <row r="1515" spans="15:15" x14ac:dyDescent="0.15">
      <c r="O1515" s="14"/>
    </row>
    <row r="1516" spans="15:15" x14ac:dyDescent="0.15">
      <c r="O1516" s="14"/>
    </row>
    <row r="1517" spans="15:15" x14ac:dyDescent="0.15">
      <c r="O1517" s="14"/>
    </row>
    <row r="1518" spans="15:15" x14ac:dyDescent="0.15">
      <c r="O1518" s="14"/>
    </row>
    <row r="1519" spans="15:15" x14ac:dyDescent="0.15">
      <c r="O1519" s="14"/>
    </row>
    <row r="1520" spans="15:15" x14ac:dyDescent="0.15">
      <c r="O1520" s="14"/>
    </row>
    <row r="1521" spans="15:15" x14ac:dyDescent="0.15">
      <c r="O1521" s="14"/>
    </row>
    <row r="1522" spans="15:15" x14ac:dyDescent="0.15">
      <c r="O1522" s="14"/>
    </row>
    <row r="1523" spans="15:15" x14ac:dyDescent="0.15">
      <c r="O1523" s="14"/>
    </row>
    <row r="1524" spans="15:15" x14ac:dyDescent="0.15">
      <c r="O1524" s="14"/>
    </row>
    <row r="1525" spans="15:15" x14ac:dyDescent="0.15">
      <c r="O1525" s="14"/>
    </row>
    <row r="1526" spans="15:15" x14ac:dyDescent="0.15">
      <c r="O1526" s="14"/>
    </row>
    <row r="1527" spans="15:15" x14ac:dyDescent="0.15">
      <c r="O1527" s="14"/>
    </row>
    <row r="1528" spans="15:15" x14ac:dyDescent="0.15">
      <c r="O1528" s="14"/>
    </row>
    <row r="1529" spans="15:15" x14ac:dyDescent="0.15">
      <c r="O1529" s="14"/>
    </row>
    <row r="1530" spans="15:15" x14ac:dyDescent="0.15">
      <c r="O1530" s="14"/>
    </row>
    <row r="1531" spans="15:15" x14ac:dyDescent="0.15">
      <c r="O1531" s="14"/>
    </row>
    <row r="1532" spans="15:15" x14ac:dyDescent="0.15">
      <c r="O1532" s="14"/>
    </row>
    <row r="1533" spans="15:15" x14ac:dyDescent="0.15">
      <c r="O1533" s="14"/>
    </row>
    <row r="1534" spans="15:15" x14ac:dyDescent="0.15">
      <c r="O1534" s="14"/>
    </row>
    <row r="1535" spans="15:15" x14ac:dyDescent="0.15">
      <c r="O1535" s="14"/>
    </row>
    <row r="1536" spans="15:15" x14ac:dyDescent="0.15">
      <c r="O1536" s="14"/>
    </row>
    <row r="1537" spans="15:15" x14ac:dyDescent="0.15">
      <c r="O1537" s="14"/>
    </row>
    <row r="1538" spans="15:15" x14ac:dyDescent="0.15">
      <c r="O1538" s="14"/>
    </row>
    <row r="1539" spans="15:15" x14ac:dyDescent="0.15">
      <c r="O1539" s="14"/>
    </row>
    <row r="1540" spans="15:15" x14ac:dyDescent="0.15">
      <c r="O1540" s="14"/>
    </row>
    <row r="1541" spans="15:15" x14ac:dyDescent="0.15">
      <c r="O1541" s="14"/>
    </row>
    <row r="1542" spans="15:15" x14ac:dyDescent="0.15">
      <c r="O1542" s="14"/>
    </row>
    <row r="1543" spans="15:15" x14ac:dyDescent="0.15">
      <c r="O1543" s="14"/>
    </row>
    <row r="1544" spans="15:15" x14ac:dyDescent="0.15">
      <c r="O1544" s="14"/>
    </row>
    <row r="1545" spans="15:15" x14ac:dyDescent="0.15">
      <c r="O1545" s="14"/>
    </row>
    <row r="1546" spans="15:15" x14ac:dyDescent="0.15">
      <c r="O1546" s="14"/>
    </row>
    <row r="1547" spans="15:15" x14ac:dyDescent="0.15">
      <c r="O1547" s="14"/>
    </row>
    <row r="1548" spans="15:15" x14ac:dyDescent="0.15">
      <c r="O1548" s="14"/>
    </row>
    <row r="1549" spans="15:15" x14ac:dyDescent="0.15">
      <c r="O1549" s="14"/>
    </row>
    <row r="1550" spans="15:15" x14ac:dyDescent="0.15">
      <c r="O1550" s="14"/>
    </row>
    <row r="1551" spans="15:15" x14ac:dyDescent="0.15">
      <c r="O1551" s="14"/>
    </row>
    <row r="1552" spans="15:15" x14ac:dyDescent="0.15">
      <c r="O1552" s="14"/>
    </row>
    <row r="1553" spans="15:15" x14ac:dyDescent="0.15">
      <c r="O1553" s="14"/>
    </row>
    <row r="1554" spans="15:15" x14ac:dyDescent="0.15">
      <c r="O1554" s="14"/>
    </row>
    <row r="1555" spans="15:15" x14ac:dyDescent="0.15">
      <c r="O1555" s="14"/>
    </row>
    <row r="1556" spans="15:15" x14ac:dyDescent="0.15">
      <c r="O1556" s="14"/>
    </row>
    <row r="1557" spans="15:15" x14ac:dyDescent="0.15">
      <c r="O1557" s="14"/>
    </row>
    <row r="1558" spans="15:15" x14ac:dyDescent="0.15">
      <c r="O1558" s="14"/>
    </row>
    <row r="1559" spans="15:15" x14ac:dyDescent="0.15">
      <c r="O1559" s="14"/>
    </row>
    <row r="1560" spans="15:15" x14ac:dyDescent="0.15">
      <c r="O1560" s="14"/>
    </row>
    <row r="1561" spans="15:15" x14ac:dyDescent="0.15">
      <c r="O1561" s="14"/>
    </row>
    <row r="1562" spans="15:15" x14ac:dyDescent="0.15">
      <c r="O1562" s="14"/>
    </row>
    <row r="1563" spans="15:15" x14ac:dyDescent="0.15">
      <c r="O1563" s="14"/>
    </row>
    <row r="1564" spans="15:15" x14ac:dyDescent="0.15">
      <c r="O1564" s="14"/>
    </row>
    <row r="1565" spans="15:15" x14ac:dyDescent="0.15">
      <c r="O1565" s="14"/>
    </row>
    <row r="1566" spans="15:15" x14ac:dyDescent="0.15">
      <c r="O1566" s="14"/>
    </row>
    <row r="1567" spans="15:15" x14ac:dyDescent="0.15">
      <c r="O1567" s="14"/>
    </row>
    <row r="1568" spans="15:15" x14ac:dyDescent="0.15">
      <c r="O1568" s="14"/>
    </row>
    <row r="1569" spans="15:15" x14ac:dyDescent="0.15">
      <c r="O1569" s="14"/>
    </row>
    <row r="1570" spans="15:15" x14ac:dyDescent="0.15">
      <c r="O1570" s="14"/>
    </row>
    <row r="1571" spans="15:15" x14ac:dyDescent="0.15">
      <c r="O1571" s="14"/>
    </row>
    <row r="1572" spans="15:15" x14ac:dyDescent="0.15">
      <c r="O1572" s="14"/>
    </row>
    <row r="1573" spans="15:15" x14ac:dyDescent="0.15">
      <c r="O1573" s="14"/>
    </row>
    <row r="1574" spans="15:15" x14ac:dyDescent="0.15">
      <c r="O1574" s="14"/>
    </row>
    <row r="1575" spans="15:15" x14ac:dyDescent="0.15">
      <c r="O1575" s="14"/>
    </row>
    <row r="1576" spans="15:15" x14ac:dyDescent="0.15">
      <c r="O1576" s="14"/>
    </row>
    <row r="1577" spans="15:15" x14ac:dyDescent="0.15">
      <c r="O1577" s="14"/>
    </row>
    <row r="1578" spans="15:15" x14ac:dyDescent="0.15">
      <c r="O1578" s="14"/>
    </row>
    <row r="1579" spans="15:15" x14ac:dyDescent="0.15">
      <c r="O1579" s="14"/>
    </row>
    <row r="1580" spans="15:15" x14ac:dyDescent="0.15">
      <c r="O1580" s="14"/>
    </row>
    <row r="1581" spans="15:15" x14ac:dyDescent="0.15">
      <c r="O1581" s="14"/>
    </row>
    <row r="1582" spans="15:15" x14ac:dyDescent="0.15">
      <c r="O1582" s="14"/>
    </row>
    <row r="1583" spans="15:15" x14ac:dyDescent="0.15">
      <c r="O1583" s="14"/>
    </row>
    <row r="1584" spans="15:15" x14ac:dyDescent="0.15">
      <c r="O1584" s="14"/>
    </row>
    <row r="1585" spans="15:15" x14ac:dyDescent="0.15">
      <c r="O1585" s="14"/>
    </row>
    <row r="1586" spans="15:15" x14ac:dyDescent="0.15">
      <c r="O1586" s="14"/>
    </row>
    <row r="1587" spans="15:15" x14ac:dyDescent="0.15">
      <c r="O1587" s="14"/>
    </row>
    <row r="1588" spans="15:15" x14ac:dyDescent="0.15">
      <c r="O1588" s="14"/>
    </row>
    <row r="1589" spans="15:15" x14ac:dyDescent="0.15">
      <c r="O1589" s="14"/>
    </row>
    <row r="1590" spans="15:15" x14ac:dyDescent="0.15">
      <c r="O1590" s="14"/>
    </row>
    <row r="1591" spans="15:15" x14ac:dyDescent="0.15">
      <c r="O1591" s="14"/>
    </row>
    <row r="1592" spans="15:15" x14ac:dyDescent="0.15">
      <c r="O1592" s="14"/>
    </row>
    <row r="1593" spans="15:15" x14ac:dyDescent="0.15">
      <c r="O1593" s="14"/>
    </row>
    <row r="1594" spans="15:15" x14ac:dyDescent="0.15">
      <c r="O1594" s="14"/>
    </row>
    <row r="1595" spans="15:15" x14ac:dyDescent="0.15">
      <c r="O1595" s="14"/>
    </row>
    <row r="1596" spans="15:15" x14ac:dyDescent="0.15">
      <c r="O1596" s="14"/>
    </row>
    <row r="1597" spans="15:15" x14ac:dyDescent="0.15">
      <c r="O1597" s="14"/>
    </row>
    <row r="1598" spans="15:15" x14ac:dyDescent="0.15">
      <c r="O1598" s="14"/>
    </row>
    <row r="1599" spans="15:15" x14ac:dyDescent="0.15">
      <c r="O1599" s="14"/>
    </row>
    <row r="1600" spans="15:15" x14ac:dyDescent="0.15">
      <c r="O1600" s="14"/>
    </row>
    <row r="1601" spans="15:15" x14ac:dyDescent="0.15">
      <c r="O1601" s="14"/>
    </row>
    <row r="1602" spans="15:15" x14ac:dyDescent="0.15">
      <c r="O1602" s="14"/>
    </row>
    <row r="1603" spans="15:15" x14ac:dyDescent="0.15">
      <c r="O1603" s="14"/>
    </row>
    <row r="1604" spans="15:15" x14ac:dyDescent="0.15">
      <c r="O1604" s="14"/>
    </row>
    <row r="1605" spans="15:15" x14ac:dyDescent="0.15">
      <c r="O1605" s="14"/>
    </row>
    <row r="1606" spans="15:15" x14ac:dyDescent="0.15">
      <c r="O1606" s="14"/>
    </row>
    <row r="1607" spans="15:15" x14ac:dyDescent="0.15">
      <c r="O1607" s="14"/>
    </row>
    <row r="1608" spans="15:15" x14ac:dyDescent="0.15">
      <c r="O1608" s="14"/>
    </row>
    <row r="1609" spans="15:15" x14ac:dyDescent="0.15">
      <c r="O1609" s="14"/>
    </row>
    <row r="1610" spans="15:15" x14ac:dyDescent="0.15">
      <c r="O1610" s="14"/>
    </row>
    <row r="1611" spans="15:15" x14ac:dyDescent="0.15">
      <c r="O1611" s="14"/>
    </row>
    <row r="1612" spans="15:15" x14ac:dyDescent="0.15">
      <c r="O1612" s="14"/>
    </row>
    <row r="1613" spans="15:15" x14ac:dyDescent="0.15">
      <c r="O1613" s="14"/>
    </row>
    <row r="1614" spans="15:15" x14ac:dyDescent="0.15">
      <c r="O1614" s="14"/>
    </row>
    <row r="1615" spans="15:15" x14ac:dyDescent="0.15">
      <c r="O1615" s="14"/>
    </row>
    <row r="1616" spans="15:15" x14ac:dyDescent="0.15">
      <c r="O1616" s="14"/>
    </row>
    <row r="1617" spans="15:15" x14ac:dyDescent="0.15">
      <c r="O1617" s="14"/>
    </row>
    <row r="1618" spans="15:15" x14ac:dyDescent="0.15">
      <c r="O1618" s="14"/>
    </row>
    <row r="1619" spans="15:15" x14ac:dyDescent="0.15">
      <c r="O1619" s="14"/>
    </row>
    <row r="1620" spans="15:15" x14ac:dyDescent="0.15">
      <c r="O1620" s="14"/>
    </row>
    <row r="1621" spans="15:15" x14ac:dyDescent="0.15">
      <c r="O1621" s="14"/>
    </row>
    <row r="1622" spans="15:15" x14ac:dyDescent="0.15">
      <c r="O1622" s="14"/>
    </row>
    <row r="1623" spans="15:15" x14ac:dyDescent="0.15">
      <c r="O1623" s="14"/>
    </row>
    <row r="1624" spans="15:15" x14ac:dyDescent="0.15">
      <c r="O1624" s="14"/>
    </row>
    <row r="1625" spans="15:15" x14ac:dyDescent="0.15">
      <c r="O1625" s="14"/>
    </row>
    <row r="1626" spans="15:15" x14ac:dyDescent="0.15">
      <c r="O1626" s="14"/>
    </row>
    <row r="1627" spans="15:15" x14ac:dyDescent="0.15">
      <c r="O1627" s="14"/>
    </row>
    <row r="1628" spans="15:15" x14ac:dyDescent="0.15">
      <c r="O1628" s="14"/>
    </row>
    <row r="1629" spans="15:15" x14ac:dyDescent="0.15">
      <c r="O1629" s="14"/>
    </row>
    <row r="1630" spans="15:15" x14ac:dyDescent="0.15">
      <c r="O1630" s="14"/>
    </row>
    <row r="1631" spans="15:15" x14ac:dyDescent="0.15">
      <c r="O1631" s="14"/>
    </row>
    <row r="1632" spans="15:15" x14ac:dyDescent="0.15">
      <c r="O1632" s="14"/>
    </row>
    <row r="1633" spans="15:15" x14ac:dyDescent="0.15">
      <c r="O1633" s="14"/>
    </row>
    <row r="1634" spans="15:15" x14ac:dyDescent="0.15">
      <c r="O1634" s="14"/>
    </row>
    <row r="1635" spans="15:15" x14ac:dyDescent="0.15">
      <c r="O1635" s="14"/>
    </row>
    <row r="1636" spans="15:15" x14ac:dyDescent="0.15">
      <c r="O1636" s="14"/>
    </row>
    <row r="1637" spans="15:15" x14ac:dyDescent="0.15">
      <c r="O1637" s="14"/>
    </row>
    <row r="1638" spans="15:15" x14ac:dyDescent="0.15">
      <c r="O1638" s="14"/>
    </row>
    <row r="1639" spans="15:15" x14ac:dyDescent="0.15">
      <c r="O1639" s="14"/>
    </row>
    <row r="1640" spans="15:15" x14ac:dyDescent="0.15">
      <c r="O1640" s="14"/>
    </row>
    <row r="1641" spans="15:15" x14ac:dyDescent="0.15">
      <c r="O1641" s="14"/>
    </row>
    <row r="1642" spans="15:15" x14ac:dyDescent="0.15">
      <c r="O1642" s="14"/>
    </row>
    <row r="1643" spans="15:15" x14ac:dyDescent="0.15">
      <c r="O1643" s="14"/>
    </row>
    <row r="1644" spans="15:15" x14ac:dyDescent="0.15">
      <c r="O1644" s="14"/>
    </row>
    <row r="1645" spans="15:15" x14ac:dyDescent="0.15">
      <c r="O1645" s="14"/>
    </row>
    <row r="1646" spans="15:15" x14ac:dyDescent="0.15">
      <c r="O1646" s="14"/>
    </row>
    <row r="1647" spans="15:15" x14ac:dyDescent="0.15">
      <c r="O1647" s="14"/>
    </row>
    <row r="1648" spans="15:15" x14ac:dyDescent="0.15">
      <c r="O1648" s="14"/>
    </row>
    <row r="1649" spans="15:15" x14ac:dyDescent="0.15">
      <c r="O1649" s="14"/>
    </row>
    <row r="1650" spans="15:15" x14ac:dyDescent="0.15">
      <c r="O1650" s="14"/>
    </row>
    <row r="1651" spans="15:15" x14ac:dyDescent="0.15">
      <c r="O1651" s="14"/>
    </row>
    <row r="1652" spans="15:15" x14ac:dyDescent="0.15">
      <c r="O1652" s="14"/>
    </row>
    <row r="1653" spans="15:15" x14ac:dyDescent="0.15">
      <c r="O1653" s="14"/>
    </row>
    <row r="1654" spans="15:15" x14ac:dyDescent="0.15">
      <c r="O1654" s="14"/>
    </row>
    <row r="1655" spans="15:15" x14ac:dyDescent="0.15">
      <c r="O1655" s="14"/>
    </row>
    <row r="1656" spans="15:15" x14ac:dyDescent="0.15">
      <c r="O1656" s="14"/>
    </row>
    <row r="1657" spans="15:15" x14ac:dyDescent="0.15">
      <c r="O1657" s="14"/>
    </row>
    <row r="1658" spans="15:15" x14ac:dyDescent="0.15">
      <c r="O1658" s="14"/>
    </row>
    <row r="1659" spans="15:15" x14ac:dyDescent="0.15">
      <c r="O1659" s="14"/>
    </row>
    <row r="1660" spans="15:15" x14ac:dyDescent="0.15">
      <c r="O1660" s="14"/>
    </row>
    <row r="1661" spans="15:15" x14ac:dyDescent="0.15">
      <c r="O1661" s="14"/>
    </row>
    <row r="1662" spans="15:15" x14ac:dyDescent="0.15">
      <c r="O1662" s="14"/>
    </row>
    <row r="1663" spans="15:15" x14ac:dyDescent="0.15">
      <c r="O1663" s="14"/>
    </row>
    <row r="1664" spans="15:15" x14ac:dyDescent="0.15">
      <c r="O1664" s="14"/>
    </row>
    <row r="1665" spans="15:15" x14ac:dyDescent="0.15">
      <c r="O1665" s="14"/>
    </row>
    <row r="1666" spans="15:15" x14ac:dyDescent="0.15">
      <c r="O1666" s="14"/>
    </row>
    <row r="1667" spans="15:15" x14ac:dyDescent="0.15">
      <c r="O1667" s="14"/>
    </row>
    <row r="1668" spans="15:15" x14ac:dyDescent="0.15">
      <c r="O1668" s="14"/>
    </row>
    <row r="1669" spans="15:15" x14ac:dyDescent="0.15">
      <c r="O1669" s="14"/>
    </row>
    <row r="1670" spans="15:15" x14ac:dyDescent="0.15">
      <c r="O1670" s="14"/>
    </row>
    <row r="1671" spans="15:15" x14ac:dyDescent="0.15">
      <c r="O1671" s="14"/>
    </row>
    <row r="1672" spans="15:15" x14ac:dyDescent="0.15">
      <c r="O1672" s="14"/>
    </row>
    <row r="1673" spans="15:15" x14ac:dyDescent="0.15">
      <c r="O1673" s="14"/>
    </row>
    <row r="1674" spans="15:15" x14ac:dyDescent="0.15">
      <c r="O1674" s="14"/>
    </row>
    <row r="1675" spans="15:15" x14ac:dyDescent="0.15">
      <c r="O1675" s="14"/>
    </row>
    <row r="1676" spans="15:15" x14ac:dyDescent="0.15">
      <c r="O1676" s="14"/>
    </row>
    <row r="1677" spans="15:15" x14ac:dyDescent="0.15">
      <c r="O1677" s="14"/>
    </row>
    <row r="1678" spans="15:15" x14ac:dyDescent="0.15">
      <c r="O1678" s="14"/>
    </row>
    <row r="1679" spans="15:15" x14ac:dyDescent="0.15">
      <c r="O1679" s="14"/>
    </row>
    <row r="1680" spans="15:15" x14ac:dyDescent="0.15">
      <c r="O1680" s="14"/>
    </row>
    <row r="1681" spans="15:15" x14ac:dyDescent="0.15">
      <c r="O1681" s="14"/>
    </row>
    <row r="1682" spans="15:15" x14ac:dyDescent="0.15">
      <c r="O1682" s="14"/>
    </row>
    <row r="1683" spans="15:15" x14ac:dyDescent="0.15">
      <c r="O1683" s="14"/>
    </row>
    <row r="1684" spans="15:15" x14ac:dyDescent="0.15">
      <c r="O1684" s="14"/>
    </row>
    <row r="1685" spans="15:15" x14ac:dyDescent="0.15">
      <c r="O1685" s="14"/>
    </row>
    <row r="1686" spans="15:15" x14ac:dyDescent="0.15">
      <c r="O1686" s="14"/>
    </row>
    <row r="1687" spans="15:15" x14ac:dyDescent="0.15">
      <c r="O1687" s="14"/>
    </row>
    <row r="1688" spans="15:15" x14ac:dyDescent="0.15">
      <c r="O1688" s="14"/>
    </row>
    <row r="1689" spans="15:15" x14ac:dyDescent="0.15">
      <c r="O1689" s="14"/>
    </row>
    <row r="1690" spans="15:15" x14ac:dyDescent="0.15">
      <c r="O1690" s="14"/>
    </row>
    <row r="1691" spans="15:15" x14ac:dyDescent="0.15">
      <c r="O1691" s="14"/>
    </row>
    <row r="1692" spans="15:15" x14ac:dyDescent="0.15">
      <c r="O1692" s="14"/>
    </row>
    <row r="1693" spans="15:15" x14ac:dyDescent="0.15">
      <c r="O1693" s="14"/>
    </row>
    <row r="1694" spans="15:15" x14ac:dyDescent="0.15">
      <c r="O1694" s="14"/>
    </row>
    <row r="1695" spans="15:15" x14ac:dyDescent="0.15">
      <c r="O1695" s="14"/>
    </row>
    <row r="1696" spans="15:15" x14ac:dyDescent="0.15">
      <c r="O1696" s="14"/>
    </row>
    <row r="1697" spans="15:15" x14ac:dyDescent="0.15">
      <c r="O1697" s="14"/>
    </row>
    <row r="1698" spans="15:15" x14ac:dyDescent="0.15">
      <c r="O1698" s="14"/>
    </row>
    <row r="1699" spans="15:15" x14ac:dyDescent="0.15">
      <c r="O1699" s="14"/>
    </row>
    <row r="1700" spans="15:15" x14ac:dyDescent="0.15">
      <c r="O1700" s="14"/>
    </row>
    <row r="1701" spans="15:15" x14ac:dyDescent="0.15">
      <c r="O1701" s="14"/>
    </row>
    <row r="1702" spans="15:15" x14ac:dyDescent="0.15">
      <c r="O1702" s="14"/>
    </row>
    <row r="1703" spans="15:15" x14ac:dyDescent="0.15">
      <c r="O1703" s="14"/>
    </row>
    <row r="1704" spans="15:15" x14ac:dyDescent="0.15">
      <c r="O1704" s="14"/>
    </row>
    <row r="1705" spans="15:15" x14ac:dyDescent="0.15">
      <c r="O1705" s="14"/>
    </row>
    <row r="1706" spans="15:15" x14ac:dyDescent="0.15">
      <c r="O1706" s="14"/>
    </row>
    <row r="1707" spans="15:15" x14ac:dyDescent="0.15">
      <c r="O1707" s="14"/>
    </row>
    <row r="1708" spans="15:15" x14ac:dyDescent="0.15">
      <c r="O1708" s="14"/>
    </row>
    <row r="1709" spans="15:15" x14ac:dyDescent="0.15">
      <c r="O1709" s="14"/>
    </row>
    <row r="1710" spans="15:15" x14ac:dyDescent="0.15">
      <c r="O1710" s="14"/>
    </row>
    <row r="1711" spans="15:15" x14ac:dyDescent="0.15">
      <c r="O1711" s="14"/>
    </row>
    <row r="1712" spans="15:15" x14ac:dyDescent="0.15">
      <c r="O1712" s="14"/>
    </row>
    <row r="1713" spans="15:15" x14ac:dyDescent="0.15">
      <c r="O1713" s="14"/>
    </row>
    <row r="1714" spans="15:15" x14ac:dyDescent="0.15">
      <c r="O1714" s="14"/>
    </row>
    <row r="1715" spans="15:15" x14ac:dyDescent="0.15">
      <c r="O1715" s="14"/>
    </row>
    <row r="1716" spans="15:15" x14ac:dyDescent="0.15">
      <c r="O1716" s="14"/>
    </row>
    <row r="1717" spans="15:15" x14ac:dyDescent="0.15">
      <c r="O1717" s="14"/>
    </row>
    <row r="1718" spans="15:15" x14ac:dyDescent="0.15">
      <c r="O1718" s="14"/>
    </row>
    <row r="1719" spans="15:15" x14ac:dyDescent="0.15">
      <c r="O1719" s="14"/>
    </row>
    <row r="1720" spans="15:15" x14ac:dyDescent="0.15">
      <c r="O1720" s="14"/>
    </row>
    <row r="1721" spans="15:15" x14ac:dyDescent="0.15">
      <c r="O1721" s="14"/>
    </row>
    <row r="1722" spans="15:15" x14ac:dyDescent="0.15">
      <c r="O1722" s="14"/>
    </row>
    <row r="1723" spans="15:15" x14ac:dyDescent="0.15">
      <c r="O1723" s="14"/>
    </row>
    <row r="1724" spans="15:15" x14ac:dyDescent="0.15">
      <c r="O1724" s="14"/>
    </row>
    <row r="1725" spans="15:15" x14ac:dyDescent="0.15">
      <c r="O1725" s="14"/>
    </row>
    <row r="1726" spans="15:15" x14ac:dyDescent="0.15">
      <c r="O1726" s="14"/>
    </row>
    <row r="1727" spans="15:15" x14ac:dyDescent="0.15">
      <c r="O1727" s="14"/>
    </row>
    <row r="1728" spans="15:15" x14ac:dyDescent="0.15">
      <c r="O1728" s="14"/>
    </row>
    <row r="1729" spans="15:15" x14ac:dyDescent="0.15">
      <c r="O1729" s="14"/>
    </row>
    <row r="1730" spans="15:15" x14ac:dyDescent="0.15">
      <c r="O1730" s="14"/>
    </row>
    <row r="1731" spans="15:15" x14ac:dyDescent="0.15">
      <c r="O1731" s="14"/>
    </row>
    <row r="1732" spans="15:15" x14ac:dyDescent="0.15">
      <c r="O1732" s="14"/>
    </row>
    <row r="1733" spans="15:15" x14ac:dyDescent="0.15">
      <c r="O1733" s="14"/>
    </row>
    <row r="1734" spans="15:15" x14ac:dyDescent="0.15">
      <c r="O1734" s="14"/>
    </row>
    <row r="1735" spans="15:15" x14ac:dyDescent="0.15">
      <c r="O1735" s="14"/>
    </row>
    <row r="1736" spans="15:15" x14ac:dyDescent="0.15">
      <c r="O1736" s="14"/>
    </row>
    <row r="1737" spans="15:15" x14ac:dyDescent="0.15">
      <c r="O1737" s="14"/>
    </row>
    <row r="1738" spans="15:15" x14ac:dyDescent="0.15">
      <c r="O1738" s="14"/>
    </row>
    <row r="1739" spans="15:15" x14ac:dyDescent="0.15">
      <c r="O1739" s="14"/>
    </row>
    <row r="1740" spans="15:15" x14ac:dyDescent="0.15">
      <c r="O1740" s="14"/>
    </row>
    <row r="1741" spans="15:15" x14ac:dyDescent="0.15">
      <c r="O1741" s="14"/>
    </row>
    <row r="1742" spans="15:15" x14ac:dyDescent="0.15">
      <c r="O1742" s="14"/>
    </row>
    <row r="1743" spans="15:15" x14ac:dyDescent="0.15">
      <c r="O1743" s="14"/>
    </row>
    <row r="1744" spans="15:15" x14ac:dyDescent="0.15">
      <c r="O1744" s="14"/>
    </row>
    <row r="1745" spans="15:15" x14ac:dyDescent="0.15">
      <c r="O1745" s="14"/>
    </row>
    <row r="1746" spans="15:15" x14ac:dyDescent="0.15">
      <c r="O1746" s="14"/>
    </row>
    <row r="1747" spans="15:15" x14ac:dyDescent="0.15">
      <c r="O1747" s="14"/>
    </row>
    <row r="1748" spans="15:15" x14ac:dyDescent="0.15">
      <c r="O1748" s="14"/>
    </row>
    <row r="1749" spans="15:15" x14ac:dyDescent="0.15">
      <c r="O1749" s="14"/>
    </row>
    <row r="1750" spans="15:15" x14ac:dyDescent="0.15">
      <c r="O1750" s="14"/>
    </row>
    <row r="1751" spans="15:15" x14ac:dyDescent="0.15">
      <c r="O1751" s="14"/>
    </row>
    <row r="1752" spans="15:15" x14ac:dyDescent="0.15">
      <c r="O1752" s="14"/>
    </row>
    <row r="1753" spans="15:15" x14ac:dyDescent="0.15">
      <c r="O1753" s="14"/>
    </row>
    <row r="1754" spans="15:15" x14ac:dyDescent="0.15">
      <c r="O1754" s="14"/>
    </row>
    <row r="1755" spans="15:15" x14ac:dyDescent="0.15">
      <c r="O1755" s="14"/>
    </row>
    <row r="1756" spans="15:15" x14ac:dyDescent="0.15">
      <c r="O1756" s="14"/>
    </row>
    <row r="1757" spans="15:15" x14ac:dyDescent="0.15">
      <c r="O1757" s="14"/>
    </row>
    <row r="1758" spans="15:15" x14ac:dyDescent="0.15">
      <c r="O1758" s="14"/>
    </row>
    <row r="1759" spans="15:15" x14ac:dyDescent="0.15">
      <c r="O1759" s="14"/>
    </row>
    <row r="1760" spans="15:15" x14ac:dyDescent="0.15">
      <c r="O1760" s="14"/>
    </row>
    <row r="1761" spans="15:15" x14ac:dyDescent="0.15">
      <c r="O1761" s="14"/>
    </row>
    <row r="1762" spans="15:15" x14ac:dyDescent="0.15">
      <c r="O1762" s="14"/>
    </row>
    <row r="1763" spans="15:15" x14ac:dyDescent="0.15">
      <c r="O1763" s="14"/>
    </row>
    <row r="1764" spans="15:15" x14ac:dyDescent="0.15">
      <c r="O1764" s="14"/>
    </row>
    <row r="1765" spans="15:15" x14ac:dyDescent="0.15">
      <c r="O1765" s="14"/>
    </row>
    <row r="1766" spans="15:15" x14ac:dyDescent="0.15">
      <c r="O1766" s="14"/>
    </row>
    <row r="1767" spans="15:15" x14ac:dyDescent="0.15">
      <c r="O1767" s="14"/>
    </row>
    <row r="1768" spans="15:15" x14ac:dyDescent="0.15">
      <c r="O1768" s="14"/>
    </row>
    <row r="1769" spans="15:15" x14ac:dyDescent="0.15">
      <c r="O1769" s="14"/>
    </row>
    <row r="1770" spans="15:15" x14ac:dyDescent="0.15">
      <c r="O1770" s="14"/>
    </row>
    <row r="1771" spans="15:15" x14ac:dyDescent="0.15">
      <c r="O1771" s="14"/>
    </row>
    <row r="1772" spans="15:15" x14ac:dyDescent="0.15">
      <c r="O1772" s="14"/>
    </row>
    <row r="1773" spans="15:15" x14ac:dyDescent="0.15">
      <c r="O1773" s="14"/>
    </row>
    <row r="1774" spans="15:15" x14ac:dyDescent="0.15">
      <c r="O1774" s="14"/>
    </row>
    <row r="1775" spans="15:15" x14ac:dyDescent="0.15">
      <c r="O1775" s="14"/>
    </row>
    <row r="1776" spans="15:15" x14ac:dyDescent="0.15">
      <c r="O1776" s="14"/>
    </row>
    <row r="1777" spans="15:15" x14ac:dyDescent="0.15">
      <c r="O1777" s="14"/>
    </row>
    <row r="1778" spans="15:15" x14ac:dyDescent="0.15">
      <c r="O1778" s="14"/>
    </row>
    <row r="1779" spans="15:15" x14ac:dyDescent="0.15">
      <c r="O1779" s="14"/>
    </row>
    <row r="1780" spans="15:15" x14ac:dyDescent="0.15">
      <c r="O1780" s="14"/>
    </row>
    <row r="1781" spans="15:15" x14ac:dyDescent="0.15">
      <c r="O1781" s="14"/>
    </row>
    <row r="1782" spans="15:15" x14ac:dyDescent="0.15">
      <c r="O1782" s="14"/>
    </row>
    <row r="1783" spans="15:15" x14ac:dyDescent="0.15">
      <c r="O1783" s="14"/>
    </row>
    <row r="1784" spans="15:15" x14ac:dyDescent="0.15">
      <c r="O1784" s="14"/>
    </row>
    <row r="1785" spans="15:15" x14ac:dyDescent="0.15">
      <c r="O1785" s="14"/>
    </row>
    <row r="1786" spans="15:15" x14ac:dyDescent="0.15">
      <c r="O1786" s="14"/>
    </row>
    <row r="1787" spans="15:15" x14ac:dyDescent="0.15">
      <c r="O1787" s="14"/>
    </row>
    <row r="1788" spans="15:15" x14ac:dyDescent="0.15">
      <c r="O1788" s="14"/>
    </row>
    <row r="1789" spans="15:15" x14ac:dyDescent="0.15">
      <c r="O1789" s="14"/>
    </row>
    <row r="1790" spans="15:15" x14ac:dyDescent="0.15">
      <c r="O1790" s="14"/>
    </row>
    <row r="1791" spans="15:15" x14ac:dyDescent="0.15">
      <c r="O1791" s="14"/>
    </row>
    <row r="1792" spans="15:15" x14ac:dyDescent="0.15">
      <c r="O1792" s="14"/>
    </row>
    <row r="1793" spans="15:15" x14ac:dyDescent="0.15">
      <c r="O1793" s="14"/>
    </row>
    <row r="1794" spans="15:15" x14ac:dyDescent="0.15">
      <c r="O1794" s="14"/>
    </row>
    <row r="1795" spans="15:15" x14ac:dyDescent="0.15">
      <c r="O1795" s="14"/>
    </row>
    <row r="1796" spans="15:15" x14ac:dyDescent="0.15">
      <c r="O1796" s="14"/>
    </row>
    <row r="1797" spans="15:15" x14ac:dyDescent="0.15">
      <c r="O1797" s="14"/>
    </row>
    <row r="1798" spans="15:15" x14ac:dyDescent="0.15">
      <c r="O1798" s="14"/>
    </row>
    <row r="1799" spans="15:15" x14ac:dyDescent="0.15">
      <c r="O1799" s="14"/>
    </row>
    <row r="1800" spans="15:15" x14ac:dyDescent="0.15">
      <c r="O1800" s="14"/>
    </row>
    <row r="1801" spans="15:15" x14ac:dyDescent="0.15">
      <c r="O1801" s="14"/>
    </row>
    <row r="1802" spans="15:15" x14ac:dyDescent="0.15">
      <c r="O1802" s="14"/>
    </row>
    <row r="1803" spans="15:15" x14ac:dyDescent="0.15">
      <c r="O1803" s="14"/>
    </row>
    <row r="1804" spans="15:15" x14ac:dyDescent="0.15">
      <c r="O1804" s="14"/>
    </row>
    <row r="1805" spans="15:15" x14ac:dyDescent="0.15">
      <c r="O1805" s="14"/>
    </row>
    <row r="1806" spans="15:15" x14ac:dyDescent="0.15">
      <c r="O1806" s="14"/>
    </row>
    <row r="1807" spans="15:15" x14ac:dyDescent="0.15">
      <c r="O1807" s="14"/>
    </row>
    <row r="1808" spans="15:15" x14ac:dyDescent="0.15">
      <c r="O1808" s="14"/>
    </row>
    <row r="1809" spans="15:15" x14ac:dyDescent="0.15">
      <c r="O1809" s="14"/>
    </row>
    <row r="1810" spans="15:15" x14ac:dyDescent="0.15">
      <c r="O1810" s="14"/>
    </row>
    <row r="1811" spans="15:15" x14ac:dyDescent="0.15">
      <c r="O1811" s="14"/>
    </row>
    <row r="1812" spans="15:15" x14ac:dyDescent="0.15">
      <c r="O1812" s="14"/>
    </row>
    <row r="1813" spans="15:15" x14ac:dyDescent="0.15">
      <c r="O1813" s="14"/>
    </row>
    <row r="1814" spans="15:15" x14ac:dyDescent="0.15">
      <c r="O1814" s="14"/>
    </row>
    <row r="1815" spans="15:15" x14ac:dyDescent="0.15">
      <c r="O1815" s="14"/>
    </row>
    <row r="1816" spans="15:15" x14ac:dyDescent="0.15">
      <c r="O1816" s="14"/>
    </row>
    <row r="1817" spans="15:15" x14ac:dyDescent="0.15">
      <c r="O1817" s="14"/>
    </row>
    <row r="1818" spans="15:15" x14ac:dyDescent="0.15">
      <c r="O1818" s="14"/>
    </row>
    <row r="1819" spans="15:15" x14ac:dyDescent="0.15">
      <c r="O1819" s="14"/>
    </row>
    <row r="1820" spans="15:15" x14ac:dyDescent="0.15">
      <c r="O1820" s="14"/>
    </row>
    <row r="1821" spans="15:15" x14ac:dyDescent="0.15">
      <c r="O1821" s="14"/>
    </row>
    <row r="1822" spans="15:15" x14ac:dyDescent="0.15">
      <c r="O1822" s="14"/>
    </row>
    <row r="1823" spans="15:15" x14ac:dyDescent="0.15">
      <c r="O1823" s="14"/>
    </row>
    <row r="1824" spans="15:15" x14ac:dyDescent="0.15">
      <c r="O1824" s="14"/>
    </row>
    <row r="1825" spans="15:15" x14ac:dyDescent="0.15">
      <c r="O1825" s="14"/>
    </row>
    <row r="1826" spans="15:15" x14ac:dyDescent="0.15">
      <c r="O1826" s="14"/>
    </row>
    <row r="1827" spans="15:15" x14ac:dyDescent="0.15">
      <c r="O1827" s="14"/>
    </row>
    <row r="1828" spans="15:15" x14ac:dyDescent="0.15">
      <c r="O1828" s="14"/>
    </row>
    <row r="1829" spans="15:15" x14ac:dyDescent="0.15">
      <c r="O1829" s="14"/>
    </row>
    <row r="1830" spans="15:15" x14ac:dyDescent="0.15">
      <c r="O1830" s="14"/>
    </row>
    <row r="1831" spans="15:15" x14ac:dyDescent="0.15">
      <c r="O1831" s="14"/>
    </row>
    <row r="1832" spans="15:15" x14ac:dyDescent="0.15">
      <c r="O1832" s="14"/>
    </row>
    <row r="1833" spans="15:15" x14ac:dyDescent="0.15">
      <c r="O1833" s="14"/>
    </row>
    <row r="1834" spans="15:15" x14ac:dyDescent="0.15">
      <c r="O1834" s="14"/>
    </row>
    <row r="1835" spans="15:15" x14ac:dyDescent="0.15">
      <c r="O1835" s="14"/>
    </row>
    <row r="1836" spans="15:15" x14ac:dyDescent="0.15">
      <c r="O1836" s="14"/>
    </row>
    <row r="1837" spans="15:15" x14ac:dyDescent="0.15">
      <c r="O1837" s="14"/>
    </row>
    <row r="1838" spans="15:15" x14ac:dyDescent="0.15">
      <c r="O1838" s="14"/>
    </row>
    <row r="1839" spans="15:15" x14ac:dyDescent="0.15">
      <c r="O1839" s="14"/>
    </row>
    <row r="1840" spans="15:15" x14ac:dyDescent="0.15">
      <c r="O1840" s="14"/>
    </row>
    <row r="1841" spans="15:15" x14ac:dyDescent="0.15">
      <c r="O1841" s="14"/>
    </row>
    <row r="1842" spans="15:15" x14ac:dyDescent="0.15">
      <c r="O1842" s="14"/>
    </row>
    <row r="1843" spans="15:15" x14ac:dyDescent="0.15">
      <c r="O1843" s="14"/>
    </row>
    <row r="1844" spans="15:15" x14ac:dyDescent="0.15">
      <c r="O1844" s="14"/>
    </row>
    <row r="1845" spans="15:15" x14ac:dyDescent="0.15">
      <c r="O1845" s="14"/>
    </row>
    <row r="1846" spans="15:15" x14ac:dyDescent="0.15">
      <c r="O1846" s="14"/>
    </row>
    <row r="1847" spans="15:15" x14ac:dyDescent="0.15">
      <c r="O1847" s="14"/>
    </row>
    <row r="1848" spans="15:15" x14ac:dyDescent="0.15">
      <c r="O1848" s="14"/>
    </row>
    <row r="1849" spans="15:15" x14ac:dyDescent="0.15">
      <c r="O1849" s="14"/>
    </row>
    <row r="1850" spans="15:15" x14ac:dyDescent="0.15">
      <c r="O1850" s="14"/>
    </row>
    <row r="1851" spans="15:15" x14ac:dyDescent="0.15">
      <c r="O1851" s="14"/>
    </row>
    <row r="1852" spans="15:15" x14ac:dyDescent="0.15">
      <c r="O1852" s="14"/>
    </row>
    <row r="1853" spans="15:15" x14ac:dyDescent="0.15">
      <c r="O1853" s="14"/>
    </row>
    <row r="1854" spans="15:15" x14ac:dyDescent="0.15">
      <c r="O1854" s="14"/>
    </row>
    <row r="1855" spans="15:15" x14ac:dyDescent="0.15">
      <c r="O1855" s="14"/>
    </row>
    <row r="1856" spans="15:15" x14ac:dyDescent="0.15">
      <c r="O1856" s="14"/>
    </row>
    <row r="1857" spans="15:15" x14ac:dyDescent="0.15">
      <c r="O1857" s="14"/>
    </row>
    <row r="1858" spans="15:15" x14ac:dyDescent="0.15">
      <c r="O1858" s="14"/>
    </row>
    <row r="1859" spans="15:15" x14ac:dyDescent="0.15">
      <c r="O1859" s="14"/>
    </row>
    <row r="1860" spans="15:15" x14ac:dyDescent="0.15">
      <c r="O1860" s="14"/>
    </row>
    <row r="1861" spans="15:15" x14ac:dyDescent="0.15">
      <c r="O1861" s="14"/>
    </row>
    <row r="1862" spans="15:15" x14ac:dyDescent="0.15">
      <c r="O1862" s="14"/>
    </row>
    <row r="1863" spans="15:15" x14ac:dyDescent="0.15">
      <c r="O1863" s="14"/>
    </row>
    <row r="1864" spans="15:15" x14ac:dyDescent="0.15">
      <c r="O1864" s="14"/>
    </row>
    <row r="1865" spans="15:15" x14ac:dyDescent="0.15">
      <c r="O1865" s="14"/>
    </row>
    <row r="1866" spans="15:15" x14ac:dyDescent="0.15">
      <c r="O1866" s="14"/>
    </row>
    <row r="1867" spans="15:15" x14ac:dyDescent="0.15">
      <c r="O1867" s="14"/>
    </row>
    <row r="1868" spans="15:15" x14ac:dyDescent="0.15">
      <c r="O1868" s="14"/>
    </row>
    <row r="1869" spans="15:15" x14ac:dyDescent="0.15">
      <c r="O1869" s="14"/>
    </row>
    <row r="1870" spans="15:15" x14ac:dyDescent="0.15">
      <c r="O1870" s="14"/>
    </row>
    <row r="1871" spans="15:15" x14ac:dyDescent="0.15">
      <c r="O1871" s="14"/>
    </row>
    <row r="1872" spans="15:15" x14ac:dyDescent="0.15">
      <c r="O1872" s="14"/>
    </row>
    <row r="1873" spans="15:15" x14ac:dyDescent="0.15">
      <c r="O1873" s="14"/>
    </row>
    <row r="1874" spans="15:15" x14ac:dyDescent="0.15">
      <c r="O1874" s="14"/>
    </row>
    <row r="1875" spans="15:15" x14ac:dyDescent="0.15">
      <c r="O1875" s="14"/>
    </row>
    <row r="1876" spans="15:15" x14ac:dyDescent="0.15">
      <c r="O1876" s="14"/>
    </row>
    <row r="1877" spans="15:15" x14ac:dyDescent="0.15">
      <c r="O1877" s="14"/>
    </row>
    <row r="1878" spans="15:15" x14ac:dyDescent="0.15">
      <c r="O1878" s="14"/>
    </row>
    <row r="1879" spans="15:15" x14ac:dyDescent="0.15">
      <c r="O1879" s="14"/>
    </row>
    <row r="1880" spans="15:15" x14ac:dyDescent="0.15">
      <c r="O1880" s="14"/>
    </row>
    <row r="1881" spans="15:15" x14ac:dyDescent="0.15">
      <c r="O1881" s="14"/>
    </row>
    <row r="1882" spans="15:15" x14ac:dyDescent="0.15">
      <c r="O1882" s="14"/>
    </row>
    <row r="1883" spans="15:15" x14ac:dyDescent="0.15">
      <c r="O1883" s="14"/>
    </row>
    <row r="1884" spans="15:15" x14ac:dyDescent="0.15">
      <c r="O1884" s="14"/>
    </row>
    <row r="1885" spans="15:15" x14ac:dyDescent="0.15">
      <c r="O1885" s="14"/>
    </row>
    <row r="1886" spans="15:15" x14ac:dyDescent="0.15">
      <c r="O1886" s="14"/>
    </row>
    <row r="1887" spans="15:15" x14ac:dyDescent="0.15">
      <c r="O1887" s="14"/>
    </row>
    <row r="1888" spans="15:15" x14ac:dyDescent="0.15">
      <c r="O1888" s="14"/>
    </row>
    <row r="1889" spans="15:15" x14ac:dyDescent="0.15">
      <c r="O1889" s="14"/>
    </row>
    <row r="1890" spans="15:15" x14ac:dyDescent="0.15">
      <c r="O1890" s="14"/>
    </row>
    <row r="1891" spans="15:15" x14ac:dyDescent="0.15">
      <c r="O1891" s="14"/>
    </row>
    <row r="1892" spans="15:15" x14ac:dyDescent="0.15">
      <c r="O1892" s="14"/>
    </row>
    <row r="1893" spans="15:15" x14ac:dyDescent="0.15">
      <c r="O1893" s="14"/>
    </row>
    <row r="1894" spans="15:15" x14ac:dyDescent="0.15">
      <c r="O1894" s="14"/>
    </row>
    <row r="1895" spans="15:15" x14ac:dyDescent="0.15">
      <c r="O1895" s="14"/>
    </row>
    <row r="1896" spans="15:15" x14ac:dyDescent="0.15">
      <c r="O1896" s="14"/>
    </row>
    <row r="1897" spans="15:15" x14ac:dyDescent="0.15">
      <c r="O1897" s="14"/>
    </row>
    <row r="1898" spans="15:15" x14ac:dyDescent="0.15">
      <c r="O1898" s="14"/>
    </row>
    <row r="1899" spans="15:15" x14ac:dyDescent="0.15">
      <c r="O1899" s="14"/>
    </row>
    <row r="1900" spans="15:15" x14ac:dyDescent="0.15">
      <c r="O1900" s="14"/>
    </row>
    <row r="1901" spans="15:15" x14ac:dyDescent="0.15">
      <c r="O1901" s="14"/>
    </row>
    <row r="1902" spans="15:15" x14ac:dyDescent="0.15">
      <c r="O1902" s="14"/>
    </row>
    <row r="1903" spans="15:15" x14ac:dyDescent="0.15">
      <c r="O1903" s="14"/>
    </row>
    <row r="1904" spans="15:15" x14ac:dyDescent="0.15">
      <c r="O1904" s="14"/>
    </row>
    <row r="1905" spans="15:15" x14ac:dyDescent="0.15">
      <c r="O1905" s="14"/>
    </row>
    <row r="1906" spans="15:15" x14ac:dyDescent="0.15">
      <c r="O1906" s="14"/>
    </row>
    <row r="1907" spans="15:15" x14ac:dyDescent="0.15">
      <c r="O1907" s="14"/>
    </row>
    <row r="1908" spans="15:15" x14ac:dyDescent="0.15">
      <c r="O1908" s="14"/>
    </row>
    <row r="1909" spans="15:15" x14ac:dyDescent="0.15">
      <c r="O1909" s="14"/>
    </row>
    <row r="1910" spans="15:15" x14ac:dyDescent="0.15">
      <c r="O1910" s="14"/>
    </row>
    <row r="1911" spans="15:15" x14ac:dyDescent="0.15">
      <c r="O1911" s="14"/>
    </row>
    <row r="1912" spans="15:15" x14ac:dyDescent="0.15">
      <c r="O1912" s="14"/>
    </row>
    <row r="1913" spans="15:15" x14ac:dyDescent="0.15">
      <c r="O1913" s="14"/>
    </row>
    <row r="1914" spans="15:15" x14ac:dyDescent="0.15">
      <c r="O1914" s="14"/>
    </row>
    <row r="1915" spans="15:15" x14ac:dyDescent="0.15">
      <c r="O1915" s="14"/>
    </row>
    <row r="1916" spans="15:15" x14ac:dyDescent="0.15">
      <c r="O1916" s="14"/>
    </row>
    <row r="1917" spans="15:15" x14ac:dyDescent="0.15">
      <c r="O1917" s="14"/>
    </row>
    <row r="1918" spans="15:15" x14ac:dyDescent="0.15">
      <c r="O1918" s="14"/>
    </row>
    <row r="1919" spans="15:15" x14ac:dyDescent="0.15">
      <c r="O1919" s="14"/>
    </row>
    <row r="1920" spans="15:15" x14ac:dyDescent="0.15">
      <c r="O1920" s="14"/>
    </row>
    <row r="1921" spans="15:15" x14ac:dyDescent="0.15">
      <c r="O1921" s="14"/>
    </row>
    <row r="1922" spans="15:15" x14ac:dyDescent="0.15">
      <c r="O1922" s="14"/>
    </row>
    <row r="1923" spans="15:15" x14ac:dyDescent="0.15">
      <c r="O1923" s="14"/>
    </row>
    <row r="1924" spans="15:15" x14ac:dyDescent="0.15">
      <c r="O1924" s="14"/>
    </row>
    <row r="1925" spans="15:15" x14ac:dyDescent="0.15">
      <c r="O1925" s="14"/>
    </row>
    <row r="1926" spans="15:15" x14ac:dyDescent="0.15">
      <c r="O1926" s="14"/>
    </row>
    <row r="1927" spans="15:15" x14ac:dyDescent="0.15">
      <c r="O1927" s="14"/>
    </row>
    <row r="1928" spans="15:15" x14ac:dyDescent="0.15">
      <c r="O1928" s="14"/>
    </row>
    <row r="1929" spans="15:15" x14ac:dyDescent="0.15">
      <c r="O1929" s="14"/>
    </row>
    <row r="1930" spans="15:15" x14ac:dyDescent="0.15">
      <c r="O1930" s="14"/>
    </row>
    <row r="1931" spans="15:15" x14ac:dyDescent="0.15">
      <c r="O1931" s="14"/>
    </row>
    <row r="1932" spans="15:15" x14ac:dyDescent="0.15">
      <c r="O1932" s="14"/>
    </row>
    <row r="1933" spans="15:15" x14ac:dyDescent="0.15">
      <c r="O1933" s="14"/>
    </row>
    <row r="1934" spans="15:15" x14ac:dyDescent="0.15">
      <c r="O1934" s="14"/>
    </row>
    <row r="1935" spans="15:15" x14ac:dyDescent="0.15">
      <c r="O1935" s="14"/>
    </row>
    <row r="1936" spans="15:15" x14ac:dyDescent="0.15">
      <c r="O1936" s="14"/>
    </row>
    <row r="1937" spans="15:15" x14ac:dyDescent="0.15">
      <c r="O1937" s="14"/>
    </row>
    <row r="1938" spans="15:15" x14ac:dyDescent="0.15">
      <c r="O1938" s="14"/>
    </row>
    <row r="1939" spans="15:15" x14ac:dyDescent="0.15">
      <c r="O1939" s="14"/>
    </row>
    <row r="1940" spans="15:15" x14ac:dyDescent="0.15">
      <c r="O1940" s="14"/>
    </row>
    <row r="1941" spans="15:15" x14ac:dyDescent="0.15">
      <c r="O1941" s="14"/>
    </row>
    <row r="1942" spans="15:15" x14ac:dyDescent="0.15">
      <c r="O1942" s="14"/>
    </row>
    <row r="1943" spans="15:15" x14ac:dyDescent="0.15">
      <c r="O1943" s="14"/>
    </row>
    <row r="1944" spans="15:15" x14ac:dyDescent="0.15">
      <c r="O1944" s="14"/>
    </row>
    <row r="1945" spans="15:15" x14ac:dyDescent="0.15">
      <c r="O1945" s="14"/>
    </row>
    <row r="1946" spans="15:15" x14ac:dyDescent="0.15">
      <c r="O1946" s="14"/>
    </row>
    <row r="1947" spans="15:15" x14ac:dyDescent="0.15">
      <c r="O1947" s="14"/>
    </row>
    <row r="1948" spans="15:15" x14ac:dyDescent="0.15">
      <c r="O1948" s="14"/>
    </row>
    <row r="1949" spans="15:15" x14ac:dyDescent="0.15">
      <c r="O1949" s="14"/>
    </row>
    <row r="1950" spans="15:15" x14ac:dyDescent="0.15">
      <c r="O1950" s="14"/>
    </row>
    <row r="1951" spans="15:15" x14ac:dyDescent="0.15">
      <c r="O1951" s="14"/>
    </row>
    <row r="1952" spans="15:15" x14ac:dyDescent="0.15">
      <c r="O1952" s="14"/>
    </row>
    <row r="1953" spans="15:15" x14ac:dyDescent="0.15">
      <c r="O1953" s="14"/>
    </row>
    <row r="1954" spans="15:15" x14ac:dyDescent="0.15">
      <c r="O1954" s="14"/>
    </row>
    <row r="1955" spans="15:15" x14ac:dyDescent="0.15">
      <c r="O1955" s="14"/>
    </row>
    <row r="1956" spans="15:15" x14ac:dyDescent="0.15">
      <c r="O1956" s="14"/>
    </row>
    <row r="1957" spans="15:15" x14ac:dyDescent="0.15">
      <c r="O1957" s="14"/>
    </row>
    <row r="1958" spans="15:15" x14ac:dyDescent="0.15">
      <c r="O1958" s="14"/>
    </row>
    <row r="1959" spans="15:15" x14ac:dyDescent="0.15">
      <c r="O1959" s="14"/>
    </row>
    <row r="1960" spans="15:15" x14ac:dyDescent="0.15">
      <c r="O1960" s="14"/>
    </row>
    <row r="1961" spans="15:15" x14ac:dyDescent="0.15">
      <c r="O1961" s="14"/>
    </row>
    <row r="1962" spans="15:15" x14ac:dyDescent="0.15">
      <c r="O1962" s="14"/>
    </row>
    <row r="1963" spans="15:15" x14ac:dyDescent="0.15">
      <c r="O1963" s="14"/>
    </row>
    <row r="1964" spans="15:15" x14ac:dyDescent="0.15">
      <c r="O1964" s="14"/>
    </row>
    <row r="1965" spans="15:15" x14ac:dyDescent="0.15">
      <c r="O1965" s="14"/>
    </row>
    <row r="1966" spans="15:15" x14ac:dyDescent="0.15">
      <c r="O1966" s="14"/>
    </row>
    <row r="1967" spans="15:15" x14ac:dyDescent="0.15">
      <c r="O1967" s="14"/>
    </row>
    <row r="1968" spans="15:15" x14ac:dyDescent="0.15">
      <c r="O1968" s="14"/>
    </row>
    <row r="1969" spans="15:15" x14ac:dyDescent="0.15">
      <c r="O1969" s="14"/>
    </row>
    <row r="1970" spans="15:15" x14ac:dyDescent="0.15">
      <c r="O1970" s="14"/>
    </row>
    <row r="1971" spans="15:15" x14ac:dyDescent="0.15">
      <c r="O1971" s="14"/>
    </row>
    <row r="1972" spans="15:15" x14ac:dyDescent="0.15">
      <c r="O1972" s="14"/>
    </row>
    <row r="1973" spans="15:15" x14ac:dyDescent="0.15">
      <c r="O1973" s="14"/>
    </row>
    <row r="1974" spans="15:15" x14ac:dyDescent="0.15">
      <c r="O1974" s="14"/>
    </row>
    <row r="1975" spans="15:15" x14ac:dyDescent="0.15">
      <c r="O1975" s="14"/>
    </row>
    <row r="1976" spans="15:15" x14ac:dyDescent="0.15">
      <c r="O1976" s="14"/>
    </row>
    <row r="1977" spans="15:15" x14ac:dyDescent="0.15">
      <c r="O1977" s="14"/>
    </row>
    <row r="1978" spans="15:15" x14ac:dyDescent="0.15">
      <c r="O1978" s="14"/>
    </row>
    <row r="1979" spans="15:15" x14ac:dyDescent="0.15">
      <c r="O1979" s="14"/>
    </row>
    <row r="1980" spans="15:15" x14ac:dyDescent="0.15">
      <c r="O1980" s="14"/>
    </row>
    <row r="1981" spans="15:15" x14ac:dyDescent="0.15">
      <c r="O1981" s="14"/>
    </row>
    <row r="1982" spans="15:15" x14ac:dyDescent="0.15">
      <c r="O1982" s="14"/>
    </row>
    <row r="1983" spans="15:15" x14ac:dyDescent="0.15">
      <c r="O1983" s="14"/>
    </row>
    <row r="1984" spans="15:15" x14ac:dyDescent="0.15">
      <c r="O1984" s="14"/>
    </row>
    <row r="1985" spans="15:15" x14ac:dyDescent="0.15">
      <c r="O1985" s="14"/>
    </row>
    <row r="1986" spans="15:15" x14ac:dyDescent="0.15">
      <c r="O1986" s="14"/>
    </row>
    <row r="1987" spans="15:15" x14ac:dyDescent="0.15">
      <c r="O1987" s="14"/>
    </row>
    <row r="1988" spans="15:15" x14ac:dyDescent="0.15">
      <c r="O1988" s="14"/>
    </row>
    <row r="1989" spans="15:15" x14ac:dyDescent="0.15">
      <c r="O1989" s="14"/>
    </row>
    <row r="1990" spans="15:15" x14ac:dyDescent="0.15">
      <c r="O1990" s="14"/>
    </row>
    <row r="1991" spans="15:15" x14ac:dyDescent="0.15">
      <c r="O1991" s="14"/>
    </row>
    <row r="1992" spans="15:15" x14ac:dyDescent="0.15">
      <c r="O1992" s="14"/>
    </row>
    <row r="1993" spans="15:15" x14ac:dyDescent="0.15">
      <c r="O1993" s="14"/>
    </row>
    <row r="1994" spans="15:15" x14ac:dyDescent="0.15">
      <c r="O1994" s="14"/>
    </row>
    <row r="1995" spans="15:15" x14ac:dyDescent="0.15">
      <c r="O1995" s="14"/>
    </row>
    <row r="1996" spans="15:15" x14ac:dyDescent="0.15">
      <c r="O1996" s="14"/>
    </row>
    <row r="1997" spans="15:15" x14ac:dyDescent="0.15">
      <c r="O1997" s="14"/>
    </row>
    <row r="1998" spans="15:15" x14ac:dyDescent="0.15">
      <c r="O1998" s="14"/>
    </row>
    <row r="1999" spans="15:15" x14ac:dyDescent="0.15">
      <c r="O1999" s="14"/>
    </row>
    <row r="2000" spans="15:15" x14ac:dyDescent="0.15">
      <c r="O2000" s="14"/>
    </row>
    <row r="2001" spans="15:15" x14ac:dyDescent="0.15">
      <c r="O2001" s="14"/>
    </row>
    <row r="2002" spans="15:15" x14ac:dyDescent="0.15">
      <c r="O2002" s="14"/>
    </row>
    <row r="2003" spans="15:15" x14ac:dyDescent="0.15">
      <c r="O2003" s="14"/>
    </row>
    <row r="2004" spans="15:15" x14ac:dyDescent="0.15">
      <c r="O2004" s="14"/>
    </row>
    <row r="2005" spans="15:15" x14ac:dyDescent="0.15">
      <c r="O2005" s="14"/>
    </row>
    <row r="2006" spans="15:15" x14ac:dyDescent="0.15">
      <c r="O2006" s="14"/>
    </row>
    <row r="2007" spans="15:15" x14ac:dyDescent="0.15">
      <c r="O2007" s="14"/>
    </row>
    <row r="2008" spans="15:15" x14ac:dyDescent="0.15">
      <c r="O2008" s="14"/>
    </row>
    <row r="2009" spans="15:15" x14ac:dyDescent="0.15">
      <c r="O2009" s="14"/>
    </row>
    <row r="2010" spans="15:15" x14ac:dyDescent="0.15">
      <c r="O2010" s="14"/>
    </row>
    <row r="2011" spans="15:15" x14ac:dyDescent="0.15">
      <c r="O2011" s="14"/>
    </row>
    <row r="2012" spans="15:15" x14ac:dyDescent="0.15">
      <c r="O2012" s="14"/>
    </row>
    <row r="2013" spans="15:15" x14ac:dyDescent="0.15">
      <c r="O2013" s="14"/>
    </row>
    <row r="2014" spans="15:15" x14ac:dyDescent="0.15">
      <c r="O2014" s="14"/>
    </row>
    <row r="2015" spans="15:15" x14ac:dyDescent="0.15">
      <c r="O2015" s="14"/>
    </row>
    <row r="2016" spans="15:15" x14ac:dyDescent="0.15">
      <c r="O2016" s="14"/>
    </row>
    <row r="2017" spans="15:15" x14ac:dyDescent="0.15">
      <c r="O2017" s="14"/>
    </row>
    <row r="2018" spans="15:15" x14ac:dyDescent="0.15">
      <c r="O2018" s="14"/>
    </row>
    <row r="2019" spans="15:15" x14ac:dyDescent="0.15">
      <c r="O2019" s="14"/>
    </row>
    <row r="2020" spans="15:15" x14ac:dyDescent="0.15">
      <c r="O2020" s="14"/>
    </row>
    <row r="2021" spans="15:15" x14ac:dyDescent="0.15">
      <c r="O2021" s="14"/>
    </row>
    <row r="2022" spans="15:15" x14ac:dyDescent="0.15">
      <c r="O2022" s="14"/>
    </row>
    <row r="2023" spans="15:15" x14ac:dyDescent="0.15">
      <c r="O2023" s="14"/>
    </row>
    <row r="2024" spans="15:15" x14ac:dyDescent="0.15">
      <c r="O2024" s="14"/>
    </row>
    <row r="2025" spans="15:15" x14ac:dyDescent="0.15">
      <c r="O2025" s="14"/>
    </row>
    <row r="2026" spans="15:15" x14ac:dyDescent="0.15">
      <c r="O2026" s="14"/>
    </row>
    <row r="2027" spans="15:15" x14ac:dyDescent="0.15">
      <c r="O2027" s="14"/>
    </row>
    <row r="2028" spans="15:15" x14ac:dyDescent="0.15">
      <c r="O2028" s="14"/>
    </row>
    <row r="2029" spans="15:15" x14ac:dyDescent="0.15">
      <c r="O2029" s="14"/>
    </row>
    <row r="2030" spans="15:15" x14ac:dyDescent="0.15">
      <c r="O2030" s="14"/>
    </row>
    <row r="2031" spans="15:15" x14ac:dyDescent="0.15">
      <c r="O2031" s="14"/>
    </row>
    <row r="2032" spans="15:15" x14ac:dyDescent="0.15">
      <c r="O2032" s="14"/>
    </row>
    <row r="2033" spans="15:15" x14ac:dyDescent="0.15">
      <c r="O2033" s="14"/>
    </row>
    <row r="2034" spans="15:15" x14ac:dyDescent="0.15">
      <c r="O2034" s="14"/>
    </row>
    <row r="2035" spans="15:15" x14ac:dyDescent="0.15">
      <c r="O2035" s="14"/>
    </row>
    <row r="2036" spans="15:15" x14ac:dyDescent="0.15">
      <c r="O2036" s="14"/>
    </row>
    <row r="2037" spans="15:15" x14ac:dyDescent="0.15">
      <c r="O2037" s="14"/>
    </row>
    <row r="2038" spans="15:15" x14ac:dyDescent="0.15">
      <c r="O2038" s="14"/>
    </row>
    <row r="2039" spans="15:15" x14ac:dyDescent="0.15">
      <c r="O2039" s="14"/>
    </row>
    <row r="2040" spans="15:15" x14ac:dyDescent="0.15">
      <c r="O2040" s="14"/>
    </row>
    <row r="2041" spans="15:15" x14ac:dyDescent="0.15">
      <c r="O2041" s="14"/>
    </row>
    <row r="2042" spans="15:15" x14ac:dyDescent="0.15">
      <c r="O2042" s="14"/>
    </row>
    <row r="2043" spans="15:15" x14ac:dyDescent="0.15">
      <c r="O2043" s="14"/>
    </row>
    <row r="2044" spans="15:15" x14ac:dyDescent="0.15">
      <c r="O2044" s="14"/>
    </row>
    <row r="2045" spans="15:15" x14ac:dyDescent="0.15">
      <c r="O2045" s="14"/>
    </row>
    <row r="2046" spans="15:15" x14ac:dyDescent="0.15">
      <c r="O2046" s="14"/>
    </row>
    <row r="2047" spans="15:15" x14ac:dyDescent="0.15">
      <c r="O2047" s="14"/>
    </row>
    <row r="2048" spans="15:15" x14ac:dyDescent="0.15">
      <c r="O2048" s="14"/>
    </row>
    <row r="2049" spans="15:15" x14ac:dyDescent="0.15">
      <c r="O2049" s="14"/>
    </row>
    <row r="2050" spans="15:15" x14ac:dyDescent="0.15">
      <c r="O2050" s="14"/>
    </row>
    <row r="2051" spans="15:15" x14ac:dyDescent="0.15">
      <c r="O2051" s="14"/>
    </row>
    <row r="2052" spans="15:15" x14ac:dyDescent="0.15">
      <c r="O2052" s="14"/>
    </row>
    <row r="2053" spans="15:15" x14ac:dyDescent="0.15">
      <c r="O2053" s="14"/>
    </row>
    <row r="2054" spans="15:15" x14ac:dyDescent="0.15">
      <c r="O2054" s="14"/>
    </row>
    <row r="2055" spans="15:15" x14ac:dyDescent="0.15">
      <c r="O2055" s="14"/>
    </row>
    <row r="2056" spans="15:15" x14ac:dyDescent="0.15">
      <c r="O2056" s="14"/>
    </row>
    <row r="2057" spans="15:15" x14ac:dyDescent="0.15">
      <c r="O2057" s="14"/>
    </row>
    <row r="2058" spans="15:15" x14ac:dyDescent="0.15">
      <c r="O2058" s="14"/>
    </row>
    <row r="2059" spans="15:15" x14ac:dyDescent="0.15">
      <c r="O2059" s="14"/>
    </row>
    <row r="2060" spans="15:15" x14ac:dyDescent="0.15">
      <c r="O2060" s="14"/>
    </row>
    <row r="2061" spans="15:15" x14ac:dyDescent="0.15">
      <c r="O2061" s="14"/>
    </row>
    <row r="2062" spans="15:15" x14ac:dyDescent="0.15">
      <c r="O2062" s="14"/>
    </row>
    <row r="2063" spans="15:15" x14ac:dyDescent="0.15">
      <c r="O2063" s="14"/>
    </row>
    <row r="2064" spans="15:15" x14ac:dyDescent="0.15">
      <c r="O2064" s="14"/>
    </row>
    <row r="2065" spans="15:15" x14ac:dyDescent="0.15">
      <c r="O2065" s="14"/>
    </row>
    <row r="2066" spans="15:15" x14ac:dyDescent="0.15">
      <c r="O2066" s="14"/>
    </row>
    <row r="2067" spans="15:15" x14ac:dyDescent="0.15">
      <c r="O2067" s="14"/>
    </row>
    <row r="2068" spans="15:15" x14ac:dyDescent="0.15">
      <c r="O2068" s="14"/>
    </row>
    <row r="2069" spans="15:15" x14ac:dyDescent="0.15">
      <c r="O2069" s="14"/>
    </row>
    <row r="2070" spans="15:15" x14ac:dyDescent="0.15">
      <c r="O2070" s="14"/>
    </row>
    <row r="2071" spans="15:15" x14ac:dyDescent="0.15">
      <c r="O2071" s="14"/>
    </row>
    <row r="2072" spans="15:15" x14ac:dyDescent="0.15">
      <c r="O2072" s="14"/>
    </row>
    <row r="2073" spans="15:15" x14ac:dyDescent="0.15">
      <c r="O2073" s="14"/>
    </row>
    <row r="2074" spans="15:15" x14ac:dyDescent="0.15">
      <c r="O2074" s="14"/>
    </row>
    <row r="2075" spans="15:15" x14ac:dyDescent="0.15">
      <c r="O2075" s="14"/>
    </row>
    <row r="2076" spans="15:15" x14ac:dyDescent="0.15">
      <c r="O2076" s="14"/>
    </row>
    <row r="2077" spans="15:15" x14ac:dyDescent="0.15">
      <c r="O2077" s="14"/>
    </row>
    <row r="2078" spans="15:15" x14ac:dyDescent="0.15">
      <c r="O2078" s="14"/>
    </row>
    <row r="2079" spans="15:15" x14ac:dyDescent="0.15">
      <c r="O2079" s="14"/>
    </row>
    <row r="2080" spans="15:15" x14ac:dyDescent="0.15">
      <c r="O2080" s="14"/>
    </row>
    <row r="2081" spans="15:15" x14ac:dyDescent="0.15">
      <c r="O2081" s="14"/>
    </row>
    <row r="2082" spans="15:15" x14ac:dyDescent="0.15">
      <c r="O2082" s="14"/>
    </row>
    <row r="2083" spans="15:15" x14ac:dyDescent="0.15">
      <c r="O2083" s="14"/>
    </row>
    <row r="2084" spans="15:15" x14ac:dyDescent="0.15">
      <c r="O2084" s="14"/>
    </row>
    <row r="2085" spans="15:15" x14ac:dyDescent="0.15">
      <c r="O2085" s="14"/>
    </row>
    <row r="2086" spans="15:15" x14ac:dyDescent="0.15">
      <c r="O2086" s="14"/>
    </row>
    <row r="2087" spans="15:15" x14ac:dyDescent="0.15">
      <c r="O2087" s="14"/>
    </row>
    <row r="2088" spans="15:15" x14ac:dyDescent="0.15">
      <c r="O2088" s="14"/>
    </row>
    <row r="2089" spans="15:15" x14ac:dyDescent="0.15">
      <c r="O2089" s="14"/>
    </row>
    <row r="2090" spans="15:15" x14ac:dyDescent="0.15">
      <c r="O2090" s="14"/>
    </row>
    <row r="2091" spans="15:15" x14ac:dyDescent="0.15">
      <c r="O2091" s="14"/>
    </row>
    <row r="2092" spans="15:15" x14ac:dyDescent="0.15">
      <c r="O2092" s="14"/>
    </row>
    <row r="2093" spans="15:15" x14ac:dyDescent="0.15">
      <c r="O2093" s="14"/>
    </row>
    <row r="2094" spans="15:15" x14ac:dyDescent="0.15">
      <c r="O2094" s="14"/>
    </row>
    <row r="2095" spans="15:15" x14ac:dyDescent="0.15">
      <c r="O2095" s="14"/>
    </row>
    <row r="2096" spans="15:15" x14ac:dyDescent="0.15">
      <c r="O2096" s="14"/>
    </row>
    <row r="2097" spans="15:15" x14ac:dyDescent="0.15">
      <c r="O2097" s="14"/>
    </row>
    <row r="2098" spans="15:15" x14ac:dyDescent="0.15">
      <c r="O2098" s="14"/>
    </row>
    <row r="2099" spans="15:15" x14ac:dyDescent="0.15">
      <c r="O2099" s="14"/>
    </row>
    <row r="2100" spans="15:15" x14ac:dyDescent="0.15">
      <c r="O2100" s="14"/>
    </row>
    <row r="2101" spans="15:15" x14ac:dyDescent="0.15">
      <c r="O2101" s="14"/>
    </row>
    <row r="2102" spans="15:15" x14ac:dyDescent="0.15">
      <c r="O2102" s="14"/>
    </row>
    <row r="2103" spans="15:15" x14ac:dyDescent="0.15">
      <c r="O2103" s="14"/>
    </row>
    <row r="2104" spans="15:15" x14ac:dyDescent="0.15">
      <c r="O2104" s="14"/>
    </row>
    <row r="2105" spans="15:15" x14ac:dyDescent="0.15">
      <c r="O2105" s="14"/>
    </row>
    <row r="2106" spans="15:15" x14ac:dyDescent="0.15">
      <c r="O2106" s="14"/>
    </row>
    <row r="2107" spans="15:15" x14ac:dyDescent="0.15">
      <c r="O2107" s="14"/>
    </row>
    <row r="2108" spans="15:15" x14ac:dyDescent="0.15">
      <c r="O2108" s="14"/>
    </row>
    <row r="2109" spans="15:15" x14ac:dyDescent="0.15">
      <c r="O2109" s="14"/>
    </row>
    <row r="2110" spans="15:15" x14ac:dyDescent="0.15">
      <c r="O2110" s="14"/>
    </row>
    <row r="2111" spans="15:15" x14ac:dyDescent="0.15">
      <c r="O2111" s="14"/>
    </row>
    <row r="2112" spans="15:15" x14ac:dyDescent="0.15">
      <c r="O2112" s="14"/>
    </row>
    <row r="2113" spans="15:15" x14ac:dyDescent="0.15">
      <c r="O2113" s="14"/>
    </row>
    <row r="2114" spans="15:15" x14ac:dyDescent="0.15">
      <c r="O2114" s="14"/>
    </row>
    <row r="2115" spans="15:15" x14ac:dyDescent="0.15">
      <c r="O2115" s="14"/>
    </row>
    <row r="2116" spans="15:15" x14ac:dyDescent="0.15">
      <c r="O2116" s="14"/>
    </row>
    <row r="2117" spans="15:15" x14ac:dyDescent="0.15">
      <c r="O2117" s="14"/>
    </row>
    <row r="2118" spans="15:15" x14ac:dyDescent="0.15">
      <c r="O2118" s="14"/>
    </row>
    <row r="2119" spans="15:15" x14ac:dyDescent="0.15">
      <c r="O2119" s="14"/>
    </row>
    <row r="2120" spans="15:15" x14ac:dyDescent="0.15">
      <c r="O2120" s="14"/>
    </row>
    <row r="2121" spans="15:15" x14ac:dyDescent="0.15">
      <c r="O2121" s="14"/>
    </row>
    <row r="2122" spans="15:15" x14ac:dyDescent="0.15">
      <c r="O2122" s="14"/>
    </row>
    <row r="2123" spans="15:15" x14ac:dyDescent="0.15">
      <c r="O2123" s="14"/>
    </row>
    <row r="2124" spans="15:15" x14ac:dyDescent="0.15">
      <c r="O2124" s="14"/>
    </row>
    <row r="2125" spans="15:15" x14ac:dyDescent="0.15">
      <c r="O2125" s="14"/>
    </row>
    <row r="2126" spans="15:15" x14ac:dyDescent="0.15">
      <c r="O2126" s="14"/>
    </row>
    <row r="2127" spans="15:15" x14ac:dyDescent="0.15">
      <c r="O2127" s="14"/>
    </row>
    <row r="2128" spans="15:15" x14ac:dyDescent="0.15">
      <c r="O2128" s="14"/>
    </row>
    <row r="2129" spans="15:15" x14ac:dyDescent="0.15">
      <c r="O2129" s="14"/>
    </row>
    <row r="2130" spans="15:15" x14ac:dyDescent="0.15">
      <c r="O2130" s="14"/>
    </row>
    <row r="2131" spans="15:15" x14ac:dyDescent="0.15">
      <c r="O2131" s="14"/>
    </row>
    <row r="2132" spans="15:15" x14ac:dyDescent="0.15">
      <c r="O2132" s="14"/>
    </row>
    <row r="2133" spans="15:15" x14ac:dyDescent="0.15">
      <c r="O2133" s="14"/>
    </row>
    <row r="2134" spans="15:15" x14ac:dyDescent="0.15">
      <c r="O2134" s="14"/>
    </row>
    <row r="2135" spans="15:15" x14ac:dyDescent="0.15">
      <c r="O2135" s="14"/>
    </row>
    <row r="2136" spans="15:15" x14ac:dyDescent="0.15">
      <c r="O2136" s="14"/>
    </row>
    <row r="2137" spans="15:15" x14ac:dyDescent="0.15">
      <c r="O2137" s="14"/>
    </row>
    <row r="2138" spans="15:15" x14ac:dyDescent="0.15">
      <c r="O2138" s="14"/>
    </row>
    <row r="2139" spans="15:15" x14ac:dyDescent="0.15">
      <c r="O2139" s="14"/>
    </row>
    <row r="2140" spans="15:15" x14ac:dyDescent="0.15">
      <c r="O2140" s="14"/>
    </row>
    <row r="2141" spans="15:15" x14ac:dyDescent="0.15">
      <c r="O2141" s="14"/>
    </row>
    <row r="2142" spans="15:15" x14ac:dyDescent="0.15">
      <c r="O2142" s="14"/>
    </row>
    <row r="2143" spans="15:15" x14ac:dyDescent="0.15">
      <c r="O2143" s="14"/>
    </row>
    <row r="2144" spans="15:15" x14ac:dyDescent="0.15">
      <c r="O2144" s="14"/>
    </row>
    <row r="2145" spans="15:15" x14ac:dyDescent="0.15">
      <c r="O2145" s="14"/>
    </row>
    <row r="2146" spans="15:15" x14ac:dyDescent="0.15">
      <c r="O2146" s="14"/>
    </row>
    <row r="2147" spans="15:15" x14ac:dyDescent="0.15">
      <c r="O2147" s="14"/>
    </row>
    <row r="2148" spans="15:15" x14ac:dyDescent="0.15">
      <c r="O2148" s="14"/>
    </row>
    <row r="2149" spans="15:15" x14ac:dyDescent="0.15">
      <c r="O2149" s="14"/>
    </row>
    <row r="2150" spans="15:15" x14ac:dyDescent="0.15">
      <c r="O2150" s="14"/>
    </row>
    <row r="2151" spans="15:15" x14ac:dyDescent="0.15">
      <c r="O2151" s="14"/>
    </row>
    <row r="2152" spans="15:15" x14ac:dyDescent="0.15">
      <c r="O2152" s="14"/>
    </row>
    <row r="2153" spans="15:15" x14ac:dyDescent="0.15">
      <c r="O2153" s="14"/>
    </row>
    <row r="2154" spans="15:15" x14ac:dyDescent="0.15">
      <c r="O2154" s="14"/>
    </row>
    <row r="2155" spans="15:15" x14ac:dyDescent="0.15">
      <c r="O2155" s="14"/>
    </row>
    <row r="2156" spans="15:15" x14ac:dyDescent="0.15">
      <c r="O2156" s="14"/>
    </row>
    <row r="2157" spans="15:15" x14ac:dyDescent="0.15">
      <c r="O2157" s="14"/>
    </row>
    <row r="2158" spans="15:15" x14ac:dyDescent="0.15">
      <c r="O2158" s="14"/>
    </row>
    <row r="2159" spans="15:15" x14ac:dyDescent="0.15">
      <c r="O2159" s="14"/>
    </row>
    <row r="2160" spans="15:15" x14ac:dyDescent="0.15">
      <c r="O2160" s="14"/>
    </row>
    <row r="2161" spans="15:15" x14ac:dyDescent="0.15">
      <c r="O2161" s="14"/>
    </row>
    <row r="2162" spans="15:15" x14ac:dyDescent="0.15">
      <c r="O2162" s="14"/>
    </row>
    <row r="2163" spans="15:15" x14ac:dyDescent="0.15">
      <c r="O2163" s="14"/>
    </row>
    <row r="2164" spans="15:15" x14ac:dyDescent="0.15">
      <c r="O2164" s="14"/>
    </row>
    <row r="2165" spans="15:15" x14ac:dyDescent="0.15">
      <c r="O2165" s="14"/>
    </row>
    <row r="2166" spans="15:15" x14ac:dyDescent="0.15">
      <c r="O2166" s="14"/>
    </row>
    <row r="2167" spans="15:15" x14ac:dyDescent="0.15">
      <c r="O2167" s="14"/>
    </row>
    <row r="2168" spans="15:15" x14ac:dyDescent="0.15">
      <c r="O2168" s="14"/>
    </row>
    <row r="2169" spans="15:15" x14ac:dyDescent="0.15">
      <c r="O2169" s="14"/>
    </row>
    <row r="2170" spans="15:15" x14ac:dyDescent="0.15">
      <c r="O2170" s="14"/>
    </row>
    <row r="2171" spans="15:15" x14ac:dyDescent="0.15">
      <c r="O2171" s="14"/>
    </row>
    <row r="2172" spans="15:15" x14ac:dyDescent="0.15">
      <c r="O2172" s="14"/>
    </row>
    <row r="2173" spans="15:15" x14ac:dyDescent="0.15">
      <c r="O2173" s="14"/>
    </row>
    <row r="2174" spans="15:15" x14ac:dyDescent="0.15">
      <c r="O2174" s="14"/>
    </row>
    <row r="2175" spans="15:15" x14ac:dyDescent="0.15">
      <c r="O2175" s="14"/>
    </row>
    <row r="2176" spans="15:15" x14ac:dyDescent="0.15">
      <c r="O2176" s="14"/>
    </row>
    <row r="2177" spans="15:15" x14ac:dyDescent="0.15">
      <c r="O2177" s="14"/>
    </row>
    <row r="2178" spans="15:15" x14ac:dyDescent="0.15">
      <c r="O2178" s="14"/>
    </row>
    <row r="2179" spans="15:15" x14ac:dyDescent="0.15">
      <c r="O2179" s="14"/>
    </row>
    <row r="2180" spans="15:15" x14ac:dyDescent="0.15">
      <c r="O2180" s="14"/>
    </row>
    <row r="2181" spans="15:15" x14ac:dyDescent="0.15">
      <c r="O2181" s="14"/>
    </row>
    <row r="2182" spans="15:15" x14ac:dyDescent="0.15">
      <c r="O2182" s="14"/>
    </row>
    <row r="2183" spans="15:15" x14ac:dyDescent="0.15">
      <c r="O2183" s="14"/>
    </row>
    <row r="2184" spans="15:15" x14ac:dyDescent="0.15">
      <c r="O2184" s="14"/>
    </row>
    <row r="2185" spans="15:15" x14ac:dyDescent="0.15">
      <c r="O2185" s="14"/>
    </row>
    <row r="2186" spans="15:15" x14ac:dyDescent="0.15">
      <c r="O2186" s="14"/>
    </row>
    <row r="2187" spans="15:15" x14ac:dyDescent="0.15">
      <c r="O2187" s="14"/>
    </row>
    <row r="2188" spans="15:15" x14ac:dyDescent="0.15">
      <c r="O2188" s="14"/>
    </row>
    <row r="2189" spans="15:15" x14ac:dyDescent="0.15">
      <c r="O2189" s="14"/>
    </row>
    <row r="2190" spans="15:15" x14ac:dyDescent="0.15">
      <c r="O2190" s="14"/>
    </row>
    <row r="2191" spans="15:15" x14ac:dyDescent="0.15">
      <c r="O2191" s="14"/>
    </row>
    <row r="2192" spans="15:15" x14ac:dyDescent="0.15">
      <c r="O2192" s="14"/>
    </row>
    <row r="2193" spans="15:15" x14ac:dyDescent="0.15">
      <c r="O2193" s="14"/>
    </row>
    <row r="2194" spans="15:15" x14ac:dyDescent="0.15">
      <c r="O2194" s="14"/>
    </row>
    <row r="2195" spans="15:15" x14ac:dyDescent="0.15">
      <c r="O2195" s="14"/>
    </row>
    <row r="2196" spans="15:15" x14ac:dyDescent="0.15">
      <c r="O2196" s="14"/>
    </row>
    <row r="2197" spans="15:15" x14ac:dyDescent="0.15">
      <c r="O2197" s="14"/>
    </row>
    <row r="2198" spans="15:15" x14ac:dyDescent="0.15">
      <c r="O2198" s="14"/>
    </row>
    <row r="2199" spans="15:15" x14ac:dyDescent="0.15">
      <c r="O2199" s="14"/>
    </row>
    <row r="2200" spans="15:15" x14ac:dyDescent="0.15">
      <c r="O2200" s="14"/>
    </row>
    <row r="2201" spans="15:15" x14ac:dyDescent="0.15">
      <c r="O2201" s="14"/>
    </row>
    <row r="2202" spans="15:15" x14ac:dyDescent="0.15">
      <c r="O2202" s="14"/>
    </row>
    <row r="2203" spans="15:15" x14ac:dyDescent="0.15">
      <c r="O2203" s="14"/>
    </row>
    <row r="2204" spans="15:15" x14ac:dyDescent="0.15">
      <c r="O2204" s="14"/>
    </row>
    <row r="2205" spans="15:15" x14ac:dyDescent="0.15">
      <c r="O2205" s="14"/>
    </row>
    <row r="2206" spans="15:15" x14ac:dyDescent="0.15">
      <c r="O2206" s="14"/>
    </row>
    <row r="2207" spans="15:15" x14ac:dyDescent="0.15">
      <c r="O2207" s="14"/>
    </row>
    <row r="2208" spans="15:15" x14ac:dyDescent="0.15">
      <c r="O2208" s="14"/>
    </row>
    <row r="2209" spans="15:15" x14ac:dyDescent="0.15">
      <c r="O2209" s="14"/>
    </row>
    <row r="2210" spans="15:15" x14ac:dyDescent="0.15">
      <c r="O2210" s="14"/>
    </row>
    <row r="2211" spans="15:15" x14ac:dyDescent="0.15">
      <c r="O2211" s="14"/>
    </row>
    <row r="2212" spans="15:15" x14ac:dyDescent="0.15">
      <c r="O2212" s="14"/>
    </row>
    <row r="2213" spans="15:15" x14ac:dyDescent="0.15">
      <c r="O2213" s="14"/>
    </row>
    <row r="2214" spans="15:15" x14ac:dyDescent="0.15">
      <c r="O2214" s="14"/>
    </row>
    <row r="2215" spans="15:15" x14ac:dyDescent="0.15">
      <c r="O2215" s="14"/>
    </row>
    <row r="2216" spans="15:15" x14ac:dyDescent="0.15">
      <c r="O2216" s="14"/>
    </row>
    <row r="2217" spans="15:15" x14ac:dyDescent="0.15">
      <c r="O2217" s="14"/>
    </row>
    <row r="2218" spans="15:15" x14ac:dyDescent="0.15">
      <c r="O2218" s="14"/>
    </row>
    <row r="2219" spans="15:15" x14ac:dyDescent="0.15">
      <c r="O2219" s="14"/>
    </row>
    <row r="2220" spans="15:15" x14ac:dyDescent="0.15">
      <c r="O2220" s="14"/>
    </row>
    <row r="2221" spans="15:15" x14ac:dyDescent="0.15">
      <c r="O2221" s="14"/>
    </row>
    <row r="2222" spans="15:15" x14ac:dyDescent="0.15">
      <c r="O2222" s="14"/>
    </row>
    <row r="2223" spans="15:15" x14ac:dyDescent="0.15">
      <c r="O2223" s="14"/>
    </row>
    <row r="2224" spans="15:15" x14ac:dyDescent="0.15">
      <c r="O2224" s="14"/>
    </row>
    <row r="2225" spans="15:15" x14ac:dyDescent="0.15">
      <c r="O2225" s="14"/>
    </row>
    <row r="2226" spans="15:15" x14ac:dyDescent="0.15">
      <c r="O2226" s="14"/>
    </row>
    <row r="2227" spans="15:15" x14ac:dyDescent="0.15">
      <c r="O2227" s="14"/>
    </row>
    <row r="2228" spans="15:15" x14ac:dyDescent="0.15">
      <c r="O2228" s="14"/>
    </row>
    <row r="2229" spans="15:15" x14ac:dyDescent="0.15">
      <c r="O2229" s="14"/>
    </row>
    <row r="2230" spans="15:15" x14ac:dyDescent="0.15">
      <c r="O2230" s="14"/>
    </row>
    <row r="2231" spans="15:15" x14ac:dyDescent="0.15">
      <c r="O2231" s="14"/>
    </row>
    <row r="2232" spans="15:15" x14ac:dyDescent="0.15">
      <c r="O2232" s="14"/>
    </row>
    <row r="2233" spans="15:15" x14ac:dyDescent="0.15">
      <c r="O2233" s="14"/>
    </row>
    <row r="2234" spans="15:15" x14ac:dyDescent="0.15">
      <c r="O2234" s="14"/>
    </row>
    <row r="2235" spans="15:15" x14ac:dyDescent="0.15">
      <c r="O2235" s="14"/>
    </row>
    <row r="2236" spans="15:15" x14ac:dyDescent="0.15">
      <c r="O2236" s="14"/>
    </row>
    <row r="2237" spans="15:15" x14ac:dyDescent="0.15">
      <c r="O2237" s="14"/>
    </row>
    <row r="2238" spans="15:15" x14ac:dyDescent="0.15">
      <c r="O2238" s="14"/>
    </row>
    <row r="2239" spans="15:15" x14ac:dyDescent="0.15">
      <c r="O2239" s="14"/>
    </row>
    <row r="2240" spans="15:15" x14ac:dyDescent="0.15">
      <c r="O2240" s="14"/>
    </row>
    <row r="2241" spans="15:15" x14ac:dyDescent="0.15">
      <c r="O2241" s="14"/>
    </row>
    <row r="2242" spans="15:15" x14ac:dyDescent="0.15">
      <c r="O2242" s="14"/>
    </row>
    <row r="2243" spans="15:15" x14ac:dyDescent="0.15">
      <c r="O2243" s="14"/>
    </row>
    <row r="2244" spans="15:15" x14ac:dyDescent="0.15">
      <c r="O2244" s="14"/>
    </row>
    <row r="2245" spans="15:15" x14ac:dyDescent="0.15">
      <c r="O2245" s="14"/>
    </row>
    <row r="2246" spans="15:15" x14ac:dyDescent="0.15">
      <c r="O2246" s="14"/>
    </row>
    <row r="2247" spans="15:15" x14ac:dyDescent="0.15">
      <c r="O2247" s="14"/>
    </row>
    <row r="2248" spans="15:15" x14ac:dyDescent="0.15">
      <c r="O2248" s="14"/>
    </row>
    <row r="2249" spans="15:15" x14ac:dyDescent="0.15">
      <c r="O2249" s="14"/>
    </row>
    <row r="2250" spans="15:15" x14ac:dyDescent="0.15">
      <c r="O2250" s="14"/>
    </row>
    <row r="2251" spans="15:15" x14ac:dyDescent="0.15">
      <c r="O2251" s="14"/>
    </row>
    <row r="2252" spans="15:15" x14ac:dyDescent="0.15">
      <c r="O2252" s="14"/>
    </row>
    <row r="2253" spans="15:15" x14ac:dyDescent="0.15">
      <c r="O2253" s="14"/>
    </row>
    <row r="2254" spans="15:15" x14ac:dyDescent="0.15">
      <c r="O2254" s="14"/>
    </row>
    <row r="2255" spans="15:15" x14ac:dyDescent="0.15">
      <c r="O2255" s="14"/>
    </row>
    <row r="2256" spans="15:15" x14ac:dyDescent="0.15">
      <c r="O2256" s="14"/>
    </row>
    <row r="2257" spans="15:15" x14ac:dyDescent="0.15">
      <c r="O2257" s="14"/>
    </row>
    <row r="2258" spans="15:15" x14ac:dyDescent="0.15">
      <c r="O2258" s="14"/>
    </row>
    <row r="2259" spans="15:15" x14ac:dyDescent="0.15">
      <c r="O2259" s="14"/>
    </row>
    <row r="2260" spans="15:15" x14ac:dyDescent="0.15">
      <c r="O2260" s="14"/>
    </row>
    <row r="2261" spans="15:15" x14ac:dyDescent="0.15">
      <c r="O2261" s="14"/>
    </row>
    <row r="2262" spans="15:15" x14ac:dyDescent="0.15">
      <c r="O2262" s="14"/>
    </row>
    <row r="2263" spans="15:15" x14ac:dyDescent="0.15">
      <c r="O2263" s="14"/>
    </row>
    <row r="2264" spans="15:15" x14ac:dyDescent="0.15">
      <c r="O2264" s="14"/>
    </row>
    <row r="2265" spans="15:15" x14ac:dyDescent="0.15">
      <c r="O2265" s="14"/>
    </row>
    <row r="2266" spans="15:15" x14ac:dyDescent="0.15">
      <c r="O2266" s="14"/>
    </row>
    <row r="2267" spans="15:15" x14ac:dyDescent="0.15">
      <c r="O2267" s="14"/>
    </row>
    <row r="2268" spans="15:15" x14ac:dyDescent="0.15">
      <c r="O2268" s="14"/>
    </row>
    <row r="2269" spans="15:15" x14ac:dyDescent="0.15">
      <c r="O2269" s="14"/>
    </row>
    <row r="2270" spans="15:15" x14ac:dyDescent="0.15">
      <c r="O2270" s="14"/>
    </row>
    <row r="2271" spans="15:15" x14ac:dyDescent="0.15">
      <c r="O2271" s="14"/>
    </row>
    <row r="2272" spans="15:15" x14ac:dyDescent="0.15">
      <c r="O2272" s="14"/>
    </row>
    <row r="2273" spans="15:15" x14ac:dyDescent="0.15">
      <c r="O2273" s="14"/>
    </row>
    <row r="2274" spans="15:15" x14ac:dyDescent="0.15">
      <c r="O2274" s="14"/>
    </row>
    <row r="2275" spans="15:15" x14ac:dyDescent="0.15">
      <c r="O2275" s="14"/>
    </row>
    <row r="2276" spans="15:15" x14ac:dyDescent="0.15">
      <c r="O2276" s="14"/>
    </row>
    <row r="2277" spans="15:15" x14ac:dyDescent="0.15">
      <c r="O2277" s="14"/>
    </row>
    <row r="2278" spans="15:15" x14ac:dyDescent="0.15">
      <c r="O2278" s="14"/>
    </row>
    <row r="2279" spans="15:15" x14ac:dyDescent="0.15">
      <c r="O2279" s="14"/>
    </row>
    <row r="2280" spans="15:15" x14ac:dyDescent="0.15">
      <c r="O2280" s="14"/>
    </row>
    <row r="2281" spans="15:15" x14ac:dyDescent="0.15">
      <c r="O2281" s="14"/>
    </row>
    <row r="2282" spans="15:15" x14ac:dyDescent="0.15">
      <c r="O2282" s="14"/>
    </row>
    <row r="2283" spans="15:15" x14ac:dyDescent="0.15">
      <c r="O2283" s="14"/>
    </row>
    <row r="2284" spans="15:15" x14ac:dyDescent="0.15">
      <c r="O2284" s="14"/>
    </row>
    <row r="2285" spans="15:15" x14ac:dyDescent="0.15">
      <c r="O2285" s="14"/>
    </row>
    <row r="2286" spans="15:15" x14ac:dyDescent="0.15">
      <c r="O2286" s="14"/>
    </row>
    <row r="2287" spans="15:15" x14ac:dyDescent="0.15">
      <c r="O2287" s="14"/>
    </row>
    <row r="2288" spans="15:15" x14ac:dyDescent="0.15">
      <c r="O2288" s="14"/>
    </row>
    <row r="2289" spans="15:15" x14ac:dyDescent="0.15">
      <c r="O2289" s="14"/>
    </row>
    <row r="2290" spans="15:15" x14ac:dyDescent="0.15">
      <c r="O2290" s="14"/>
    </row>
    <row r="2291" spans="15:15" x14ac:dyDescent="0.15">
      <c r="O2291" s="14"/>
    </row>
    <row r="2292" spans="15:15" x14ac:dyDescent="0.15">
      <c r="O2292" s="14"/>
    </row>
    <row r="2293" spans="15:15" x14ac:dyDescent="0.15">
      <c r="O2293" s="14"/>
    </row>
    <row r="2294" spans="15:15" x14ac:dyDescent="0.15">
      <c r="O2294" s="14"/>
    </row>
    <row r="2295" spans="15:15" x14ac:dyDescent="0.15">
      <c r="O2295" s="14"/>
    </row>
    <row r="2296" spans="15:15" x14ac:dyDescent="0.15">
      <c r="O2296" s="14"/>
    </row>
    <row r="2297" spans="15:15" x14ac:dyDescent="0.15">
      <c r="O2297" s="14"/>
    </row>
    <row r="2298" spans="15:15" x14ac:dyDescent="0.15">
      <c r="O2298" s="14"/>
    </row>
    <row r="2299" spans="15:15" x14ac:dyDescent="0.15">
      <c r="O2299" s="14"/>
    </row>
    <row r="2300" spans="15:15" x14ac:dyDescent="0.15">
      <c r="O2300" s="14"/>
    </row>
    <row r="2301" spans="15:15" x14ac:dyDescent="0.15">
      <c r="O2301" s="14"/>
    </row>
    <row r="2302" spans="15:15" x14ac:dyDescent="0.15">
      <c r="O2302" s="14"/>
    </row>
    <row r="2303" spans="15:15" x14ac:dyDescent="0.15">
      <c r="O2303" s="14"/>
    </row>
    <row r="2304" spans="15:15" x14ac:dyDescent="0.15">
      <c r="O2304" s="14"/>
    </row>
    <row r="2305" spans="15:15" x14ac:dyDescent="0.15">
      <c r="O2305" s="14"/>
    </row>
    <row r="2306" spans="15:15" x14ac:dyDescent="0.15">
      <c r="O2306" s="14"/>
    </row>
    <row r="2307" spans="15:15" x14ac:dyDescent="0.15">
      <c r="O2307" s="14"/>
    </row>
    <row r="2308" spans="15:15" x14ac:dyDescent="0.15">
      <c r="O2308" s="14"/>
    </row>
    <row r="2309" spans="15:15" x14ac:dyDescent="0.15">
      <c r="O2309" s="14"/>
    </row>
    <row r="2310" spans="15:15" x14ac:dyDescent="0.15">
      <c r="O2310" s="14"/>
    </row>
    <row r="2311" spans="15:15" x14ac:dyDescent="0.15">
      <c r="O2311" s="14"/>
    </row>
    <row r="2312" spans="15:15" x14ac:dyDescent="0.15">
      <c r="O2312" s="14"/>
    </row>
    <row r="2313" spans="15:15" x14ac:dyDescent="0.15">
      <c r="O2313" s="14"/>
    </row>
    <row r="2314" spans="15:15" x14ac:dyDescent="0.15">
      <c r="O2314" s="14"/>
    </row>
    <row r="2315" spans="15:15" x14ac:dyDescent="0.15">
      <c r="O2315" s="14"/>
    </row>
    <row r="2316" spans="15:15" x14ac:dyDescent="0.15">
      <c r="O2316" s="14"/>
    </row>
    <row r="2317" spans="15:15" x14ac:dyDescent="0.15">
      <c r="O2317" s="14"/>
    </row>
    <row r="2318" spans="15:15" x14ac:dyDescent="0.15">
      <c r="O2318" s="14"/>
    </row>
    <row r="2319" spans="15:15" x14ac:dyDescent="0.15">
      <c r="O2319" s="14"/>
    </row>
    <row r="2320" spans="15:15" x14ac:dyDescent="0.15">
      <c r="O2320" s="14"/>
    </row>
    <row r="2321" spans="15:15" x14ac:dyDescent="0.15">
      <c r="O2321" s="14"/>
    </row>
    <row r="2322" spans="15:15" x14ac:dyDescent="0.15">
      <c r="O2322" s="14"/>
    </row>
    <row r="2323" spans="15:15" x14ac:dyDescent="0.15">
      <c r="O2323" s="14"/>
    </row>
    <row r="2324" spans="15:15" x14ac:dyDescent="0.15">
      <c r="O2324" s="14"/>
    </row>
    <row r="2325" spans="15:15" x14ac:dyDescent="0.15">
      <c r="O2325" s="14"/>
    </row>
    <row r="2326" spans="15:15" x14ac:dyDescent="0.15">
      <c r="O2326" s="14"/>
    </row>
    <row r="2327" spans="15:15" x14ac:dyDescent="0.15">
      <c r="O2327" s="14"/>
    </row>
    <row r="2328" spans="15:15" x14ac:dyDescent="0.15">
      <c r="O2328" s="14"/>
    </row>
    <row r="2329" spans="15:15" x14ac:dyDescent="0.15">
      <c r="O2329" s="14"/>
    </row>
    <row r="2330" spans="15:15" x14ac:dyDescent="0.15">
      <c r="O2330" s="14"/>
    </row>
    <row r="2331" spans="15:15" x14ac:dyDescent="0.15">
      <c r="O2331" s="14"/>
    </row>
    <row r="2332" spans="15:15" x14ac:dyDescent="0.15">
      <c r="O2332" s="14"/>
    </row>
    <row r="2333" spans="15:15" x14ac:dyDescent="0.15">
      <c r="O2333" s="14"/>
    </row>
    <row r="2334" spans="15:15" x14ac:dyDescent="0.15">
      <c r="O2334" s="14"/>
    </row>
    <row r="2335" spans="15:15" x14ac:dyDescent="0.15">
      <c r="O2335" s="14"/>
    </row>
    <row r="2336" spans="15:15" x14ac:dyDescent="0.15">
      <c r="O2336" s="14"/>
    </row>
    <row r="2337" spans="15:15" x14ac:dyDescent="0.15">
      <c r="O2337" s="14"/>
    </row>
    <row r="2338" spans="15:15" x14ac:dyDescent="0.15">
      <c r="O2338" s="14"/>
    </row>
    <row r="2339" spans="15:15" x14ac:dyDescent="0.15">
      <c r="O2339" s="14"/>
    </row>
    <row r="2340" spans="15:15" x14ac:dyDescent="0.15">
      <c r="O2340" s="14"/>
    </row>
    <row r="2341" spans="15:15" x14ac:dyDescent="0.15">
      <c r="O2341" s="14"/>
    </row>
    <row r="2342" spans="15:15" x14ac:dyDescent="0.15">
      <c r="O2342" s="14"/>
    </row>
    <row r="2343" spans="15:15" x14ac:dyDescent="0.15">
      <c r="O2343" s="14"/>
    </row>
    <row r="2344" spans="15:15" x14ac:dyDescent="0.15">
      <c r="O2344" s="14"/>
    </row>
    <row r="2345" spans="15:15" x14ac:dyDescent="0.15">
      <c r="O2345" s="14"/>
    </row>
    <row r="2346" spans="15:15" x14ac:dyDescent="0.15">
      <c r="O2346" s="14"/>
    </row>
    <row r="2347" spans="15:15" x14ac:dyDescent="0.15">
      <c r="O2347" s="14"/>
    </row>
    <row r="2348" spans="15:15" x14ac:dyDescent="0.15">
      <c r="O2348" s="14"/>
    </row>
    <row r="2349" spans="15:15" x14ac:dyDescent="0.15">
      <c r="O2349" s="14"/>
    </row>
    <row r="2350" spans="15:15" x14ac:dyDescent="0.15">
      <c r="O2350" s="14"/>
    </row>
    <row r="2351" spans="15:15" x14ac:dyDescent="0.15">
      <c r="O2351" s="14"/>
    </row>
    <row r="2352" spans="15:15" x14ac:dyDescent="0.15">
      <c r="O2352" s="14"/>
    </row>
    <row r="2353" spans="15:15" x14ac:dyDescent="0.15">
      <c r="O2353" s="14"/>
    </row>
    <row r="2354" spans="15:15" x14ac:dyDescent="0.15">
      <c r="O2354" s="14"/>
    </row>
    <row r="2355" spans="15:15" x14ac:dyDescent="0.15">
      <c r="O2355" s="14"/>
    </row>
    <row r="2356" spans="15:15" x14ac:dyDescent="0.15">
      <c r="O2356" s="14"/>
    </row>
    <row r="2357" spans="15:15" x14ac:dyDescent="0.15">
      <c r="O2357" s="14"/>
    </row>
    <row r="2358" spans="15:15" x14ac:dyDescent="0.15">
      <c r="O2358" s="14"/>
    </row>
    <row r="2359" spans="15:15" x14ac:dyDescent="0.15">
      <c r="O2359" s="14"/>
    </row>
    <row r="2360" spans="15:15" x14ac:dyDescent="0.15">
      <c r="O2360" s="14"/>
    </row>
    <row r="2361" spans="15:15" x14ac:dyDescent="0.15">
      <c r="O2361" s="14"/>
    </row>
    <row r="2362" spans="15:15" x14ac:dyDescent="0.15">
      <c r="O2362" s="14"/>
    </row>
    <row r="2363" spans="15:15" x14ac:dyDescent="0.15">
      <c r="O2363" s="14"/>
    </row>
    <row r="2364" spans="15:15" x14ac:dyDescent="0.15">
      <c r="O2364" s="14"/>
    </row>
    <row r="2365" spans="15:15" x14ac:dyDescent="0.15">
      <c r="O2365" s="14"/>
    </row>
    <row r="2366" spans="15:15" x14ac:dyDescent="0.15">
      <c r="O2366" s="14"/>
    </row>
    <row r="2367" spans="15:15" x14ac:dyDescent="0.15">
      <c r="O2367" s="14"/>
    </row>
    <row r="2368" spans="15:15" x14ac:dyDescent="0.15">
      <c r="O2368" s="14"/>
    </row>
    <row r="2369" spans="15:15" x14ac:dyDescent="0.15">
      <c r="O2369" s="14"/>
    </row>
    <row r="2370" spans="15:15" x14ac:dyDescent="0.15">
      <c r="O2370" s="14"/>
    </row>
    <row r="2371" spans="15:15" x14ac:dyDescent="0.15">
      <c r="O2371" s="14"/>
    </row>
    <row r="2372" spans="15:15" x14ac:dyDescent="0.15">
      <c r="O2372" s="14"/>
    </row>
    <row r="2373" spans="15:15" x14ac:dyDescent="0.15">
      <c r="O2373" s="14"/>
    </row>
    <row r="2374" spans="15:15" x14ac:dyDescent="0.15">
      <c r="O2374" s="14"/>
    </row>
    <row r="2375" spans="15:15" x14ac:dyDescent="0.15">
      <c r="O2375" s="14"/>
    </row>
    <row r="2376" spans="15:15" x14ac:dyDescent="0.15">
      <c r="O2376" s="14"/>
    </row>
    <row r="2377" spans="15:15" x14ac:dyDescent="0.15">
      <c r="O2377" s="14"/>
    </row>
    <row r="2378" spans="15:15" x14ac:dyDescent="0.15">
      <c r="O2378" s="14"/>
    </row>
    <row r="2379" spans="15:15" x14ac:dyDescent="0.15">
      <c r="O2379" s="14"/>
    </row>
    <row r="2380" spans="15:15" x14ac:dyDescent="0.15">
      <c r="O2380" s="14"/>
    </row>
    <row r="2381" spans="15:15" x14ac:dyDescent="0.15">
      <c r="O2381" s="14"/>
    </row>
    <row r="2382" spans="15:15" x14ac:dyDescent="0.15">
      <c r="O2382" s="14"/>
    </row>
    <row r="2383" spans="15:15" x14ac:dyDescent="0.15">
      <c r="O2383" s="14"/>
    </row>
    <row r="2384" spans="15:15" x14ac:dyDescent="0.15">
      <c r="O2384" s="14"/>
    </row>
    <row r="2385" spans="15:15" x14ac:dyDescent="0.15">
      <c r="O2385" s="14"/>
    </row>
    <row r="2386" spans="15:15" x14ac:dyDescent="0.15">
      <c r="O2386" s="14"/>
    </row>
    <row r="2387" spans="15:15" x14ac:dyDescent="0.15">
      <c r="O2387" s="14"/>
    </row>
    <row r="2388" spans="15:15" x14ac:dyDescent="0.15">
      <c r="O2388" s="14"/>
    </row>
    <row r="2389" spans="15:15" x14ac:dyDescent="0.15">
      <c r="O2389" s="14"/>
    </row>
    <row r="2390" spans="15:15" x14ac:dyDescent="0.15">
      <c r="O2390" s="14"/>
    </row>
    <row r="2391" spans="15:15" x14ac:dyDescent="0.15">
      <c r="O2391" s="14"/>
    </row>
    <row r="2392" spans="15:15" x14ac:dyDescent="0.15">
      <c r="O2392" s="14"/>
    </row>
    <row r="2393" spans="15:15" x14ac:dyDescent="0.15">
      <c r="O2393" s="14"/>
    </row>
    <row r="2394" spans="15:15" x14ac:dyDescent="0.15">
      <c r="O2394" s="14"/>
    </row>
    <row r="2395" spans="15:15" x14ac:dyDescent="0.15">
      <c r="O2395" s="14"/>
    </row>
    <row r="2396" spans="15:15" x14ac:dyDescent="0.15">
      <c r="O2396" s="14"/>
    </row>
    <row r="2397" spans="15:15" x14ac:dyDescent="0.15">
      <c r="O2397" s="14"/>
    </row>
    <row r="2398" spans="15:15" x14ac:dyDescent="0.15">
      <c r="O2398" s="14"/>
    </row>
    <row r="2399" spans="15:15" x14ac:dyDescent="0.15">
      <c r="O2399" s="14"/>
    </row>
    <row r="2400" spans="15:15" x14ac:dyDescent="0.15">
      <c r="O2400" s="14"/>
    </row>
    <row r="2401" spans="15:15" x14ac:dyDescent="0.15">
      <c r="O2401" s="14"/>
    </row>
    <row r="2402" spans="15:15" x14ac:dyDescent="0.15">
      <c r="O2402" s="14"/>
    </row>
    <row r="2403" spans="15:15" x14ac:dyDescent="0.15">
      <c r="O2403" s="14"/>
    </row>
    <row r="2404" spans="15:15" x14ac:dyDescent="0.15">
      <c r="O2404" s="14"/>
    </row>
    <row r="2405" spans="15:15" x14ac:dyDescent="0.15">
      <c r="O2405" s="14"/>
    </row>
    <row r="2406" spans="15:15" x14ac:dyDescent="0.15">
      <c r="O2406" s="14"/>
    </row>
    <row r="2407" spans="15:15" x14ac:dyDescent="0.15">
      <c r="O2407" s="14"/>
    </row>
    <row r="2408" spans="15:15" x14ac:dyDescent="0.15">
      <c r="O2408" s="14"/>
    </row>
    <row r="2409" spans="15:15" x14ac:dyDescent="0.15">
      <c r="O2409" s="14"/>
    </row>
    <row r="2410" spans="15:15" x14ac:dyDescent="0.15">
      <c r="O2410" s="14"/>
    </row>
    <row r="2411" spans="15:15" x14ac:dyDescent="0.15">
      <c r="O2411" s="14"/>
    </row>
    <row r="2412" spans="15:15" x14ac:dyDescent="0.15">
      <c r="O2412" s="14"/>
    </row>
    <row r="2413" spans="15:15" x14ac:dyDescent="0.15">
      <c r="O2413" s="14"/>
    </row>
    <row r="2414" spans="15:15" x14ac:dyDescent="0.15">
      <c r="O2414" s="14"/>
    </row>
    <row r="2415" spans="15:15" x14ac:dyDescent="0.15">
      <c r="O2415" s="14"/>
    </row>
    <row r="2416" spans="15:15" x14ac:dyDescent="0.15">
      <c r="O2416" s="14"/>
    </row>
    <row r="2417" spans="15:15" x14ac:dyDescent="0.15">
      <c r="O2417" s="14"/>
    </row>
    <row r="2418" spans="15:15" x14ac:dyDescent="0.15">
      <c r="O2418" s="14"/>
    </row>
    <row r="2419" spans="15:15" x14ac:dyDescent="0.15">
      <c r="O2419" s="14"/>
    </row>
    <row r="2420" spans="15:15" x14ac:dyDescent="0.15">
      <c r="O2420" s="14"/>
    </row>
    <row r="2421" spans="15:15" x14ac:dyDescent="0.15">
      <c r="O2421" s="14"/>
    </row>
    <row r="2422" spans="15:15" x14ac:dyDescent="0.15">
      <c r="O2422" s="14"/>
    </row>
    <row r="2423" spans="15:15" x14ac:dyDescent="0.15">
      <c r="O2423" s="14"/>
    </row>
    <row r="2424" spans="15:15" x14ac:dyDescent="0.15">
      <c r="O2424" s="14"/>
    </row>
    <row r="2425" spans="15:15" x14ac:dyDescent="0.15">
      <c r="O2425" s="14"/>
    </row>
    <row r="2426" spans="15:15" x14ac:dyDescent="0.15">
      <c r="O2426" s="14"/>
    </row>
    <row r="2427" spans="15:15" x14ac:dyDescent="0.15">
      <c r="O2427" s="14"/>
    </row>
    <row r="2428" spans="15:15" x14ac:dyDescent="0.15">
      <c r="O2428" s="14"/>
    </row>
    <row r="2429" spans="15:15" x14ac:dyDescent="0.15">
      <c r="O2429" s="14"/>
    </row>
    <row r="2430" spans="15:15" x14ac:dyDescent="0.15">
      <c r="O2430" s="14"/>
    </row>
    <row r="2431" spans="15:15" x14ac:dyDescent="0.15">
      <c r="O2431" s="14"/>
    </row>
    <row r="2432" spans="15:15" x14ac:dyDescent="0.15">
      <c r="O2432" s="14"/>
    </row>
    <row r="2433" spans="15:15" x14ac:dyDescent="0.15">
      <c r="O2433" s="14"/>
    </row>
    <row r="2434" spans="15:15" x14ac:dyDescent="0.15">
      <c r="O2434" s="14"/>
    </row>
    <row r="2435" spans="15:15" x14ac:dyDescent="0.15">
      <c r="O2435" s="14"/>
    </row>
    <row r="2436" spans="15:15" x14ac:dyDescent="0.15">
      <c r="O2436" s="14"/>
    </row>
    <row r="2437" spans="15:15" x14ac:dyDescent="0.15">
      <c r="O2437" s="14"/>
    </row>
    <row r="2438" spans="15:15" x14ac:dyDescent="0.15">
      <c r="O2438" s="14"/>
    </row>
    <row r="2439" spans="15:15" x14ac:dyDescent="0.15">
      <c r="O2439" s="14"/>
    </row>
    <row r="2440" spans="15:15" x14ac:dyDescent="0.15">
      <c r="O2440" s="14"/>
    </row>
    <row r="2441" spans="15:15" x14ac:dyDescent="0.15">
      <c r="O2441" s="14"/>
    </row>
    <row r="2442" spans="15:15" x14ac:dyDescent="0.15">
      <c r="O2442" s="14"/>
    </row>
    <row r="2443" spans="15:15" x14ac:dyDescent="0.15">
      <c r="O2443" s="14"/>
    </row>
    <row r="2444" spans="15:15" x14ac:dyDescent="0.15">
      <c r="O2444" s="14"/>
    </row>
    <row r="2445" spans="15:15" x14ac:dyDescent="0.15">
      <c r="O2445" s="14"/>
    </row>
    <row r="2446" spans="15:15" x14ac:dyDescent="0.15">
      <c r="O2446" s="14"/>
    </row>
    <row r="2447" spans="15:15" x14ac:dyDescent="0.15">
      <c r="O2447" s="14"/>
    </row>
    <row r="2448" spans="15:15" x14ac:dyDescent="0.15">
      <c r="O2448" s="14"/>
    </row>
    <row r="2449" spans="15:15" x14ac:dyDescent="0.15">
      <c r="O2449" s="14"/>
    </row>
    <row r="2450" spans="15:15" x14ac:dyDescent="0.15">
      <c r="O2450" s="14"/>
    </row>
    <row r="2451" spans="15:15" x14ac:dyDescent="0.15">
      <c r="O2451" s="14"/>
    </row>
    <row r="2452" spans="15:15" x14ac:dyDescent="0.15">
      <c r="O2452" s="14"/>
    </row>
    <row r="2453" spans="15:15" x14ac:dyDescent="0.15">
      <c r="O2453" s="14"/>
    </row>
    <row r="2454" spans="15:15" x14ac:dyDescent="0.15">
      <c r="O2454" s="14"/>
    </row>
    <row r="2455" spans="15:15" x14ac:dyDescent="0.15">
      <c r="O2455" s="14"/>
    </row>
    <row r="2456" spans="15:15" x14ac:dyDescent="0.15">
      <c r="O2456" s="14"/>
    </row>
    <row r="2457" spans="15:15" x14ac:dyDescent="0.15">
      <c r="O2457" s="14"/>
    </row>
    <row r="2458" spans="15:15" x14ac:dyDescent="0.15">
      <c r="O2458" s="14"/>
    </row>
    <row r="2459" spans="15:15" x14ac:dyDescent="0.15">
      <c r="O2459" s="14"/>
    </row>
    <row r="2460" spans="15:15" x14ac:dyDescent="0.15">
      <c r="O2460" s="14"/>
    </row>
    <row r="2461" spans="15:15" x14ac:dyDescent="0.15">
      <c r="O2461" s="14"/>
    </row>
    <row r="2462" spans="15:15" x14ac:dyDescent="0.15">
      <c r="O2462" s="14"/>
    </row>
    <row r="2463" spans="15:15" x14ac:dyDescent="0.15">
      <c r="O2463" s="14"/>
    </row>
    <row r="2464" spans="15:15" x14ac:dyDescent="0.15">
      <c r="O2464" s="14"/>
    </row>
    <row r="2465" spans="15:15" x14ac:dyDescent="0.15">
      <c r="O2465" s="14"/>
    </row>
    <row r="2466" spans="15:15" x14ac:dyDescent="0.15">
      <c r="O2466" s="14"/>
    </row>
    <row r="2467" spans="15:15" x14ac:dyDescent="0.15">
      <c r="O2467" s="14"/>
    </row>
    <row r="2468" spans="15:15" x14ac:dyDescent="0.15">
      <c r="O2468" s="14"/>
    </row>
    <row r="2469" spans="15:15" x14ac:dyDescent="0.15">
      <c r="O2469" s="14"/>
    </row>
    <row r="2470" spans="15:15" x14ac:dyDescent="0.15">
      <c r="O2470" s="14"/>
    </row>
    <row r="2471" spans="15:15" x14ac:dyDescent="0.15">
      <c r="O2471" s="14"/>
    </row>
    <row r="2472" spans="15:15" x14ac:dyDescent="0.15">
      <c r="O2472" s="14"/>
    </row>
    <row r="2473" spans="15:15" x14ac:dyDescent="0.15">
      <c r="O2473" s="14"/>
    </row>
    <row r="2474" spans="15:15" x14ac:dyDescent="0.15">
      <c r="O2474" s="14"/>
    </row>
    <row r="2475" spans="15:15" x14ac:dyDescent="0.15">
      <c r="O2475" s="14"/>
    </row>
    <row r="2476" spans="15:15" x14ac:dyDescent="0.15">
      <c r="O2476" s="14"/>
    </row>
    <row r="2477" spans="15:15" x14ac:dyDescent="0.15">
      <c r="O2477" s="14"/>
    </row>
    <row r="2478" spans="15:15" x14ac:dyDescent="0.15">
      <c r="O2478" s="14"/>
    </row>
    <row r="2479" spans="15:15" x14ac:dyDescent="0.15">
      <c r="O2479" s="14"/>
    </row>
    <row r="2480" spans="15:15" x14ac:dyDescent="0.15">
      <c r="O2480" s="14"/>
    </row>
    <row r="2481" spans="15:15" x14ac:dyDescent="0.15">
      <c r="O2481" s="14"/>
    </row>
    <row r="2482" spans="15:15" x14ac:dyDescent="0.15">
      <c r="O2482" s="14"/>
    </row>
    <row r="2483" spans="15:15" x14ac:dyDescent="0.15">
      <c r="O2483" s="14"/>
    </row>
    <row r="2484" spans="15:15" x14ac:dyDescent="0.15">
      <c r="O2484" s="14"/>
    </row>
    <row r="2485" spans="15:15" x14ac:dyDescent="0.15">
      <c r="O2485" s="14"/>
    </row>
    <row r="2486" spans="15:15" x14ac:dyDescent="0.15">
      <c r="O2486" s="14"/>
    </row>
    <row r="2487" spans="15:15" x14ac:dyDescent="0.15">
      <c r="O2487" s="14"/>
    </row>
    <row r="2488" spans="15:15" x14ac:dyDescent="0.15">
      <c r="O2488" s="14"/>
    </row>
    <row r="2489" spans="15:15" x14ac:dyDescent="0.15">
      <c r="O2489" s="14"/>
    </row>
    <row r="2490" spans="15:15" x14ac:dyDescent="0.15">
      <c r="O2490" s="14"/>
    </row>
    <row r="2491" spans="15:15" x14ac:dyDescent="0.15">
      <c r="O2491" s="14"/>
    </row>
    <row r="2492" spans="15:15" x14ac:dyDescent="0.15">
      <c r="O2492" s="14"/>
    </row>
    <row r="2493" spans="15:15" x14ac:dyDescent="0.15">
      <c r="O2493" s="14"/>
    </row>
    <row r="2494" spans="15:15" x14ac:dyDescent="0.15">
      <c r="O2494" s="14"/>
    </row>
    <row r="2495" spans="15:15" x14ac:dyDescent="0.15">
      <c r="O2495" s="14"/>
    </row>
    <row r="2496" spans="15:15" x14ac:dyDescent="0.15">
      <c r="O2496" s="14"/>
    </row>
    <row r="2497" spans="15:15" x14ac:dyDescent="0.15">
      <c r="O2497" s="14"/>
    </row>
    <row r="2498" spans="15:15" x14ac:dyDescent="0.15">
      <c r="O2498" s="14"/>
    </row>
    <row r="2499" spans="15:15" x14ac:dyDescent="0.15">
      <c r="O2499" s="14"/>
    </row>
    <row r="2500" spans="15:15" x14ac:dyDescent="0.15">
      <c r="O2500" s="14"/>
    </row>
    <row r="2501" spans="15:15" x14ac:dyDescent="0.15">
      <c r="O2501" s="14"/>
    </row>
    <row r="2502" spans="15:15" x14ac:dyDescent="0.15">
      <c r="O2502" s="14"/>
    </row>
    <row r="2503" spans="15:15" x14ac:dyDescent="0.15">
      <c r="O2503" s="14"/>
    </row>
    <row r="2504" spans="15:15" x14ac:dyDescent="0.15">
      <c r="O2504" s="14"/>
    </row>
    <row r="2505" spans="15:15" x14ac:dyDescent="0.15">
      <c r="O2505" s="14"/>
    </row>
    <row r="2506" spans="15:15" x14ac:dyDescent="0.15">
      <c r="O2506" s="14"/>
    </row>
    <row r="2507" spans="15:15" x14ac:dyDescent="0.15">
      <c r="O2507" s="14"/>
    </row>
    <row r="2508" spans="15:15" x14ac:dyDescent="0.15">
      <c r="O2508" s="14"/>
    </row>
    <row r="2509" spans="15:15" x14ac:dyDescent="0.15">
      <c r="O2509" s="14"/>
    </row>
    <row r="2510" spans="15:15" x14ac:dyDescent="0.15">
      <c r="O2510" s="14"/>
    </row>
    <row r="2511" spans="15:15" x14ac:dyDescent="0.15">
      <c r="O2511" s="14"/>
    </row>
    <row r="2512" spans="15:15" x14ac:dyDescent="0.15">
      <c r="O2512" s="14"/>
    </row>
    <row r="2513" spans="15:15" x14ac:dyDescent="0.15">
      <c r="O2513" s="14"/>
    </row>
    <row r="2514" spans="15:15" x14ac:dyDescent="0.15">
      <c r="O2514" s="14"/>
    </row>
    <row r="2515" spans="15:15" x14ac:dyDescent="0.15">
      <c r="O2515" s="14"/>
    </row>
    <row r="2516" spans="15:15" x14ac:dyDescent="0.15">
      <c r="O2516" s="14"/>
    </row>
    <row r="2517" spans="15:15" x14ac:dyDescent="0.15">
      <c r="O2517" s="14"/>
    </row>
    <row r="2518" spans="15:15" x14ac:dyDescent="0.15">
      <c r="O2518" s="14"/>
    </row>
    <row r="2519" spans="15:15" x14ac:dyDescent="0.15">
      <c r="O2519" s="14"/>
    </row>
    <row r="2520" spans="15:15" x14ac:dyDescent="0.15">
      <c r="O2520" s="14"/>
    </row>
    <row r="2521" spans="15:15" x14ac:dyDescent="0.15">
      <c r="O2521" s="14"/>
    </row>
    <row r="2522" spans="15:15" x14ac:dyDescent="0.15">
      <c r="O2522" s="14"/>
    </row>
    <row r="2523" spans="15:15" x14ac:dyDescent="0.15">
      <c r="O2523" s="14"/>
    </row>
    <row r="2524" spans="15:15" x14ac:dyDescent="0.15">
      <c r="O2524" s="14"/>
    </row>
    <row r="2525" spans="15:15" x14ac:dyDescent="0.15">
      <c r="O2525" s="14"/>
    </row>
    <row r="2526" spans="15:15" x14ac:dyDescent="0.15">
      <c r="O2526" s="14"/>
    </row>
    <row r="2527" spans="15:15" x14ac:dyDescent="0.15">
      <c r="O2527" s="14"/>
    </row>
    <row r="2528" spans="15:15" x14ac:dyDescent="0.15">
      <c r="O2528" s="14"/>
    </row>
    <row r="2529" spans="15:15" x14ac:dyDescent="0.15">
      <c r="O2529" s="14"/>
    </row>
    <row r="2530" spans="15:15" x14ac:dyDescent="0.15">
      <c r="O2530" s="14"/>
    </row>
    <row r="2531" spans="15:15" x14ac:dyDescent="0.15">
      <c r="O2531" s="14"/>
    </row>
    <row r="2532" spans="15:15" x14ac:dyDescent="0.15">
      <c r="O2532" s="14"/>
    </row>
    <row r="2533" spans="15:15" x14ac:dyDescent="0.15">
      <c r="O2533" s="14"/>
    </row>
    <row r="2534" spans="15:15" x14ac:dyDescent="0.15">
      <c r="O2534" s="14"/>
    </row>
    <row r="2535" spans="15:15" x14ac:dyDescent="0.15">
      <c r="O2535" s="14"/>
    </row>
    <row r="2536" spans="15:15" x14ac:dyDescent="0.15">
      <c r="O2536" s="14"/>
    </row>
    <row r="2537" spans="15:15" x14ac:dyDescent="0.15">
      <c r="O2537" s="14"/>
    </row>
    <row r="2538" spans="15:15" x14ac:dyDescent="0.15">
      <c r="O2538" s="14"/>
    </row>
    <row r="2539" spans="15:15" x14ac:dyDescent="0.15">
      <c r="O2539" s="14"/>
    </row>
    <row r="2540" spans="15:15" x14ac:dyDescent="0.15">
      <c r="O2540" s="14"/>
    </row>
    <row r="2541" spans="15:15" x14ac:dyDescent="0.15">
      <c r="O2541" s="14"/>
    </row>
    <row r="2542" spans="15:15" x14ac:dyDescent="0.15">
      <c r="O2542" s="14"/>
    </row>
    <row r="2543" spans="15:15" x14ac:dyDescent="0.15">
      <c r="O2543" s="14"/>
    </row>
    <row r="2544" spans="15:15" x14ac:dyDescent="0.15">
      <c r="O2544" s="14"/>
    </row>
    <row r="2545" spans="15:15" x14ac:dyDescent="0.15">
      <c r="O2545" s="14"/>
    </row>
    <row r="2546" spans="15:15" x14ac:dyDescent="0.15">
      <c r="O2546" s="14"/>
    </row>
    <row r="2547" spans="15:15" x14ac:dyDescent="0.15">
      <c r="O2547" s="14"/>
    </row>
    <row r="2548" spans="15:15" x14ac:dyDescent="0.15">
      <c r="O2548" s="14"/>
    </row>
    <row r="2549" spans="15:15" x14ac:dyDescent="0.15">
      <c r="O2549" s="14"/>
    </row>
    <row r="2550" spans="15:15" x14ac:dyDescent="0.15">
      <c r="O2550" s="14"/>
    </row>
    <row r="2551" spans="15:15" x14ac:dyDescent="0.15">
      <c r="O2551" s="14"/>
    </row>
    <row r="2552" spans="15:15" x14ac:dyDescent="0.15">
      <c r="O2552" s="14"/>
    </row>
    <row r="2553" spans="15:15" x14ac:dyDescent="0.15">
      <c r="O2553" s="14"/>
    </row>
    <row r="2554" spans="15:15" x14ac:dyDescent="0.15">
      <c r="O2554" s="14"/>
    </row>
    <row r="2555" spans="15:15" x14ac:dyDescent="0.15">
      <c r="O2555" s="14"/>
    </row>
    <row r="2556" spans="15:15" x14ac:dyDescent="0.15">
      <c r="O2556" s="14"/>
    </row>
    <row r="2557" spans="15:15" x14ac:dyDescent="0.15">
      <c r="O2557" s="14"/>
    </row>
    <row r="2558" spans="15:15" x14ac:dyDescent="0.15">
      <c r="O2558" s="14"/>
    </row>
    <row r="2559" spans="15:15" x14ac:dyDescent="0.15">
      <c r="O2559" s="14"/>
    </row>
    <row r="2560" spans="15:15" x14ac:dyDescent="0.15">
      <c r="O2560" s="14"/>
    </row>
    <row r="2561" spans="15:15" x14ac:dyDescent="0.15">
      <c r="O2561" s="14"/>
    </row>
    <row r="2562" spans="15:15" x14ac:dyDescent="0.15">
      <c r="O2562" s="14"/>
    </row>
    <row r="2563" spans="15:15" x14ac:dyDescent="0.15">
      <c r="O2563" s="14"/>
    </row>
    <row r="2564" spans="15:15" x14ac:dyDescent="0.15">
      <c r="O2564" s="14"/>
    </row>
    <row r="2565" spans="15:15" x14ac:dyDescent="0.15">
      <c r="O2565" s="14"/>
    </row>
    <row r="2566" spans="15:15" x14ac:dyDescent="0.15">
      <c r="O2566" s="14"/>
    </row>
    <row r="2567" spans="15:15" x14ac:dyDescent="0.15">
      <c r="O2567" s="14"/>
    </row>
    <row r="2568" spans="15:15" x14ac:dyDescent="0.15">
      <c r="O2568" s="14"/>
    </row>
    <row r="2569" spans="15:15" x14ac:dyDescent="0.15">
      <c r="O2569" s="14"/>
    </row>
    <row r="2570" spans="15:15" x14ac:dyDescent="0.15">
      <c r="O2570" s="14"/>
    </row>
    <row r="2571" spans="15:15" x14ac:dyDescent="0.15">
      <c r="O2571" s="14"/>
    </row>
    <row r="2572" spans="15:15" x14ac:dyDescent="0.15">
      <c r="O2572" s="14"/>
    </row>
    <row r="2573" spans="15:15" x14ac:dyDescent="0.15">
      <c r="O2573" s="14"/>
    </row>
    <row r="2574" spans="15:15" x14ac:dyDescent="0.15">
      <c r="O2574" s="14"/>
    </row>
    <row r="2575" spans="15:15" x14ac:dyDescent="0.15">
      <c r="O2575" s="14"/>
    </row>
    <row r="2576" spans="15:15" x14ac:dyDescent="0.15">
      <c r="O2576" s="14"/>
    </row>
    <row r="2577" spans="15:15" x14ac:dyDescent="0.15">
      <c r="O2577" s="14"/>
    </row>
    <row r="2578" spans="15:15" x14ac:dyDescent="0.15">
      <c r="O2578" s="14"/>
    </row>
    <row r="2579" spans="15:15" x14ac:dyDescent="0.15">
      <c r="O2579" s="14"/>
    </row>
    <row r="2580" spans="15:15" x14ac:dyDescent="0.15">
      <c r="O2580" s="14"/>
    </row>
    <row r="2581" spans="15:15" x14ac:dyDescent="0.15">
      <c r="O2581" s="14"/>
    </row>
    <row r="2582" spans="15:15" x14ac:dyDescent="0.15">
      <c r="O2582" s="14"/>
    </row>
    <row r="2583" spans="15:15" x14ac:dyDescent="0.15">
      <c r="O2583" s="14"/>
    </row>
    <row r="2584" spans="15:15" x14ac:dyDescent="0.15">
      <c r="O2584" s="14"/>
    </row>
    <row r="2585" spans="15:15" x14ac:dyDescent="0.15">
      <c r="O2585" s="14"/>
    </row>
    <row r="2586" spans="15:15" x14ac:dyDescent="0.15">
      <c r="O2586" s="14"/>
    </row>
    <row r="2587" spans="15:15" x14ac:dyDescent="0.15">
      <c r="O2587" s="14"/>
    </row>
    <row r="2588" spans="15:15" x14ac:dyDescent="0.15">
      <c r="O2588" s="14"/>
    </row>
    <row r="2589" spans="15:15" x14ac:dyDescent="0.15">
      <c r="O2589" s="14"/>
    </row>
    <row r="2590" spans="15:15" x14ac:dyDescent="0.15">
      <c r="O2590" s="14"/>
    </row>
    <row r="2591" spans="15:15" x14ac:dyDescent="0.15">
      <c r="O2591" s="14"/>
    </row>
    <row r="2592" spans="15:15" x14ac:dyDescent="0.15">
      <c r="O2592" s="14"/>
    </row>
    <row r="2593" spans="15:15" x14ac:dyDescent="0.15">
      <c r="O2593" s="14"/>
    </row>
    <row r="2594" spans="15:15" x14ac:dyDescent="0.15">
      <c r="O2594" s="14"/>
    </row>
    <row r="2595" spans="15:15" x14ac:dyDescent="0.15">
      <c r="O2595" s="14"/>
    </row>
    <row r="2596" spans="15:15" x14ac:dyDescent="0.15">
      <c r="O2596" s="14"/>
    </row>
    <row r="2597" spans="15:15" x14ac:dyDescent="0.15">
      <c r="O2597" s="14"/>
    </row>
    <row r="2598" spans="15:15" x14ac:dyDescent="0.15">
      <c r="O2598" s="14"/>
    </row>
    <row r="2599" spans="15:15" x14ac:dyDescent="0.15">
      <c r="O2599" s="14"/>
    </row>
    <row r="2600" spans="15:15" x14ac:dyDescent="0.15">
      <c r="O2600" s="14"/>
    </row>
    <row r="2601" spans="15:15" x14ac:dyDescent="0.15">
      <c r="O2601" s="14"/>
    </row>
    <row r="2602" spans="15:15" x14ac:dyDescent="0.15">
      <c r="O2602" s="14"/>
    </row>
    <row r="2603" spans="15:15" x14ac:dyDescent="0.15">
      <c r="O2603" s="14"/>
    </row>
    <row r="2604" spans="15:15" x14ac:dyDescent="0.15">
      <c r="O2604" s="14"/>
    </row>
    <row r="2605" spans="15:15" x14ac:dyDescent="0.15">
      <c r="O2605" s="14"/>
    </row>
    <row r="2606" spans="15:15" x14ac:dyDescent="0.15">
      <c r="O2606" s="14"/>
    </row>
    <row r="2607" spans="15:15" x14ac:dyDescent="0.15">
      <c r="O2607" s="14"/>
    </row>
    <row r="2608" spans="15:15" x14ac:dyDescent="0.15">
      <c r="O2608" s="14"/>
    </row>
    <row r="2609" spans="15:15" x14ac:dyDescent="0.15">
      <c r="O2609" s="14"/>
    </row>
    <row r="2610" spans="15:15" x14ac:dyDescent="0.15">
      <c r="O2610" s="14"/>
    </row>
    <row r="2611" spans="15:15" x14ac:dyDescent="0.15">
      <c r="O2611" s="14"/>
    </row>
    <row r="2612" spans="15:15" x14ac:dyDescent="0.15">
      <c r="O2612" s="14"/>
    </row>
    <row r="2613" spans="15:15" x14ac:dyDescent="0.15">
      <c r="O2613" s="14"/>
    </row>
    <row r="2614" spans="15:15" x14ac:dyDescent="0.15">
      <c r="O2614" s="14"/>
    </row>
    <row r="2615" spans="15:15" x14ac:dyDescent="0.15">
      <c r="O2615" s="14"/>
    </row>
    <row r="2616" spans="15:15" x14ac:dyDescent="0.15">
      <c r="O2616" s="14"/>
    </row>
    <row r="2617" spans="15:15" x14ac:dyDescent="0.15">
      <c r="O2617" s="14"/>
    </row>
    <row r="2618" spans="15:15" x14ac:dyDescent="0.15">
      <c r="O2618" s="14"/>
    </row>
    <row r="2619" spans="15:15" x14ac:dyDescent="0.15">
      <c r="O2619" s="14"/>
    </row>
    <row r="2620" spans="15:15" x14ac:dyDescent="0.15">
      <c r="O2620" s="14"/>
    </row>
    <row r="2621" spans="15:15" x14ac:dyDescent="0.15">
      <c r="O2621" s="14"/>
    </row>
    <row r="2622" spans="15:15" x14ac:dyDescent="0.15">
      <c r="O2622" s="14"/>
    </row>
    <row r="2623" spans="15:15" x14ac:dyDescent="0.15">
      <c r="O2623" s="14"/>
    </row>
    <row r="2624" spans="15:15" x14ac:dyDescent="0.15">
      <c r="O2624" s="14"/>
    </row>
    <row r="2625" spans="15:15" x14ac:dyDescent="0.15">
      <c r="O2625" s="14"/>
    </row>
    <row r="2626" spans="15:15" x14ac:dyDescent="0.15">
      <c r="O2626" s="14"/>
    </row>
    <row r="2627" spans="15:15" x14ac:dyDescent="0.15">
      <c r="O2627" s="14"/>
    </row>
    <row r="2628" spans="15:15" x14ac:dyDescent="0.15">
      <c r="O2628" s="14"/>
    </row>
    <row r="2629" spans="15:15" x14ac:dyDescent="0.15">
      <c r="O2629" s="14"/>
    </row>
    <row r="2630" spans="15:15" x14ac:dyDescent="0.15">
      <c r="O2630" s="14"/>
    </row>
    <row r="2631" spans="15:15" x14ac:dyDescent="0.15">
      <c r="O2631" s="14"/>
    </row>
    <row r="2632" spans="15:15" x14ac:dyDescent="0.15">
      <c r="O2632" s="14"/>
    </row>
    <row r="2633" spans="15:15" x14ac:dyDescent="0.15">
      <c r="O2633" s="14"/>
    </row>
    <row r="2634" spans="15:15" x14ac:dyDescent="0.15">
      <c r="O2634" s="14"/>
    </row>
    <row r="2635" spans="15:15" x14ac:dyDescent="0.15">
      <c r="O2635" s="14"/>
    </row>
    <row r="2636" spans="15:15" x14ac:dyDescent="0.15">
      <c r="O2636" s="14"/>
    </row>
    <row r="2637" spans="15:15" x14ac:dyDescent="0.15">
      <c r="O2637" s="14"/>
    </row>
    <row r="2638" spans="15:15" x14ac:dyDescent="0.15">
      <c r="O2638" s="14"/>
    </row>
    <row r="2639" spans="15:15" x14ac:dyDescent="0.15">
      <c r="O2639" s="14"/>
    </row>
    <row r="2640" spans="15:15" x14ac:dyDescent="0.15">
      <c r="O2640" s="14"/>
    </row>
    <row r="2641" spans="15:15" x14ac:dyDescent="0.15">
      <c r="O2641" s="14"/>
    </row>
    <row r="2642" spans="15:15" x14ac:dyDescent="0.15">
      <c r="O2642" s="14"/>
    </row>
    <row r="2643" spans="15:15" x14ac:dyDescent="0.15">
      <c r="O2643" s="14"/>
    </row>
    <row r="2644" spans="15:15" x14ac:dyDescent="0.15">
      <c r="O2644" s="14"/>
    </row>
    <row r="2645" spans="15:15" x14ac:dyDescent="0.15">
      <c r="O2645" s="14"/>
    </row>
    <row r="2646" spans="15:15" x14ac:dyDescent="0.15">
      <c r="O2646" s="14"/>
    </row>
    <row r="2647" spans="15:15" x14ac:dyDescent="0.15">
      <c r="O2647" s="14"/>
    </row>
    <row r="2648" spans="15:15" x14ac:dyDescent="0.15">
      <c r="O2648" s="14"/>
    </row>
    <row r="2649" spans="15:15" x14ac:dyDescent="0.15">
      <c r="O2649" s="14"/>
    </row>
    <row r="2650" spans="15:15" x14ac:dyDescent="0.15">
      <c r="O2650" s="14"/>
    </row>
    <row r="2651" spans="15:15" x14ac:dyDescent="0.15">
      <c r="O2651" s="14"/>
    </row>
    <row r="2652" spans="15:15" x14ac:dyDescent="0.15">
      <c r="O2652" s="14"/>
    </row>
    <row r="2653" spans="15:15" x14ac:dyDescent="0.15">
      <c r="O2653" s="14"/>
    </row>
    <row r="2654" spans="15:15" x14ac:dyDescent="0.15">
      <c r="O2654" s="14"/>
    </row>
    <row r="2655" spans="15:15" x14ac:dyDescent="0.15">
      <c r="O2655" s="14"/>
    </row>
    <row r="2656" spans="15:15" x14ac:dyDescent="0.15">
      <c r="O2656" s="14"/>
    </row>
    <row r="2657" spans="15:15" x14ac:dyDescent="0.15">
      <c r="O2657" s="14"/>
    </row>
    <row r="2658" spans="15:15" x14ac:dyDescent="0.15">
      <c r="O2658" s="14"/>
    </row>
    <row r="2659" spans="15:15" x14ac:dyDescent="0.15">
      <c r="O2659" s="14"/>
    </row>
    <row r="2660" spans="15:15" x14ac:dyDescent="0.15">
      <c r="O2660" s="14"/>
    </row>
    <row r="2661" spans="15:15" x14ac:dyDescent="0.15">
      <c r="O2661" s="14"/>
    </row>
    <row r="2662" spans="15:15" x14ac:dyDescent="0.15">
      <c r="O2662" s="14"/>
    </row>
    <row r="2663" spans="15:15" x14ac:dyDescent="0.15">
      <c r="O2663" s="14"/>
    </row>
    <row r="2664" spans="15:15" x14ac:dyDescent="0.15">
      <c r="O2664" s="14"/>
    </row>
    <row r="2665" spans="15:15" x14ac:dyDescent="0.15">
      <c r="O2665" s="14"/>
    </row>
    <row r="2666" spans="15:15" x14ac:dyDescent="0.15">
      <c r="O2666" s="14"/>
    </row>
    <row r="2667" spans="15:15" x14ac:dyDescent="0.15">
      <c r="O2667" s="14"/>
    </row>
    <row r="2668" spans="15:15" x14ac:dyDescent="0.15">
      <c r="O2668" s="14"/>
    </row>
    <row r="2669" spans="15:15" x14ac:dyDescent="0.15">
      <c r="O2669" s="14"/>
    </row>
    <row r="2670" spans="15:15" x14ac:dyDescent="0.15">
      <c r="O2670" s="14"/>
    </row>
    <row r="2671" spans="15:15" x14ac:dyDescent="0.15">
      <c r="O2671" s="14"/>
    </row>
    <row r="2672" spans="15:15" x14ac:dyDescent="0.15">
      <c r="O2672" s="14"/>
    </row>
    <row r="2673" spans="15:15" x14ac:dyDescent="0.15">
      <c r="O2673" s="14"/>
    </row>
    <row r="2674" spans="15:15" x14ac:dyDescent="0.15">
      <c r="O2674" s="14"/>
    </row>
    <row r="2675" spans="15:15" x14ac:dyDescent="0.15">
      <c r="O2675" s="14"/>
    </row>
    <row r="2676" spans="15:15" x14ac:dyDescent="0.15">
      <c r="O2676" s="14"/>
    </row>
    <row r="2677" spans="15:15" x14ac:dyDescent="0.15">
      <c r="O2677" s="14"/>
    </row>
    <row r="2678" spans="15:15" x14ac:dyDescent="0.15">
      <c r="O2678" s="14"/>
    </row>
    <row r="2679" spans="15:15" x14ac:dyDescent="0.15">
      <c r="O2679" s="14"/>
    </row>
    <row r="2680" spans="15:15" x14ac:dyDescent="0.15">
      <c r="O2680" s="14"/>
    </row>
    <row r="2681" spans="15:15" x14ac:dyDescent="0.15">
      <c r="O2681" s="14"/>
    </row>
    <row r="2682" spans="15:15" x14ac:dyDescent="0.15">
      <c r="O2682" s="14"/>
    </row>
    <row r="2683" spans="15:15" x14ac:dyDescent="0.15">
      <c r="O2683" s="14"/>
    </row>
    <row r="2684" spans="15:15" x14ac:dyDescent="0.15">
      <c r="O2684" s="14"/>
    </row>
    <row r="2685" spans="15:15" x14ac:dyDescent="0.15">
      <c r="O2685" s="14"/>
    </row>
    <row r="2686" spans="15:15" x14ac:dyDescent="0.15">
      <c r="O2686" s="14"/>
    </row>
    <row r="2687" spans="15:15" x14ac:dyDescent="0.15">
      <c r="O2687" s="14"/>
    </row>
    <row r="2688" spans="15:15" x14ac:dyDescent="0.15">
      <c r="O2688" s="14"/>
    </row>
    <row r="2689" spans="15:15" x14ac:dyDescent="0.15">
      <c r="O2689" s="14"/>
    </row>
    <row r="2690" spans="15:15" x14ac:dyDescent="0.15">
      <c r="O2690" s="14"/>
    </row>
    <row r="2691" spans="15:15" x14ac:dyDescent="0.15">
      <c r="O2691" s="14"/>
    </row>
    <row r="2692" spans="15:15" x14ac:dyDescent="0.15">
      <c r="O2692" s="14"/>
    </row>
    <row r="2693" spans="15:15" x14ac:dyDescent="0.15">
      <c r="O2693" s="14"/>
    </row>
    <row r="2694" spans="15:15" x14ac:dyDescent="0.15">
      <c r="O2694" s="14"/>
    </row>
    <row r="2695" spans="15:15" x14ac:dyDescent="0.15">
      <c r="O2695" s="14"/>
    </row>
    <row r="2696" spans="15:15" x14ac:dyDescent="0.15">
      <c r="O2696" s="14"/>
    </row>
    <row r="2697" spans="15:15" x14ac:dyDescent="0.15">
      <c r="O2697" s="14"/>
    </row>
    <row r="2698" spans="15:15" x14ac:dyDescent="0.15">
      <c r="O2698" s="14"/>
    </row>
    <row r="2699" spans="15:15" x14ac:dyDescent="0.15">
      <c r="O2699" s="14"/>
    </row>
    <row r="2700" spans="15:15" x14ac:dyDescent="0.15">
      <c r="O2700" s="14"/>
    </row>
    <row r="2701" spans="15:15" x14ac:dyDescent="0.15">
      <c r="O2701" s="14"/>
    </row>
    <row r="2702" spans="15:15" x14ac:dyDescent="0.15">
      <c r="O2702" s="14"/>
    </row>
    <row r="2703" spans="15:15" x14ac:dyDescent="0.15">
      <c r="O2703" s="14"/>
    </row>
    <row r="2704" spans="15:15" x14ac:dyDescent="0.15">
      <c r="O2704" s="14"/>
    </row>
    <row r="2705" spans="15:15" x14ac:dyDescent="0.15">
      <c r="O2705" s="14"/>
    </row>
    <row r="2706" spans="15:15" x14ac:dyDescent="0.15">
      <c r="O2706" s="14"/>
    </row>
    <row r="2707" spans="15:15" x14ac:dyDescent="0.15">
      <c r="O2707" s="14"/>
    </row>
    <row r="2708" spans="15:15" x14ac:dyDescent="0.15">
      <c r="O2708" s="14"/>
    </row>
    <row r="2709" spans="15:15" x14ac:dyDescent="0.15">
      <c r="O2709" s="14"/>
    </row>
    <row r="2710" spans="15:15" x14ac:dyDescent="0.15">
      <c r="O2710" s="14"/>
    </row>
    <row r="2711" spans="15:15" x14ac:dyDescent="0.15">
      <c r="O2711" s="14"/>
    </row>
    <row r="2712" spans="15:15" x14ac:dyDescent="0.15">
      <c r="O2712" s="14"/>
    </row>
    <row r="2713" spans="15:15" x14ac:dyDescent="0.15">
      <c r="O2713" s="14"/>
    </row>
    <row r="2714" spans="15:15" x14ac:dyDescent="0.15">
      <c r="O2714" s="14"/>
    </row>
    <row r="2715" spans="15:15" x14ac:dyDescent="0.15">
      <c r="O2715" s="14"/>
    </row>
    <row r="2716" spans="15:15" x14ac:dyDescent="0.15">
      <c r="O2716" s="14"/>
    </row>
    <row r="2717" spans="15:15" x14ac:dyDescent="0.15">
      <c r="O2717" s="14"/>
    </row>
    <row r="2718" spans="15:15" x14ac:dyDescent="0.15">
      <c r="O2718" s="14"/>
    </row>
    <row r="2719" spans="15:15" x14ac:dyDescent="0.15">
      <c r="O2719" s="14"/>
    </row>
    <row r="2720" spans="15:15" x14ac:dyDescent="0.15">
      <c r="O2720" s="14"/>
    </row>
    <row r="2721" spans="15:15" x14ac:dyDescent="0.15">
      <c r="O2721" s="14"/>
    </row>
    <row r="2722" spans="15:15" x14ac:dyDescent="0.15">
      <c r="O2722" s="14"/>
    </row>
    <row r="2723" spans="15:15" x14ac:dyDescent="0.15">
      <c r="O2723" s="14"/>
    </row>
    <row r="2724" spans="15:15" x14ac:dyDescent="0.15">
      <c r="O2724" s="14"/>
    </row>
    <row r="2725" spans="15:15" x14ac:dyDescent="0.15">
      <c r="O2725" s="14"/>
    </row>
    <row r="2726" spans="15:15" x14ac:dyDescent="0.15">
      <c r="O2726" s="14"/>
    </row>
    <row r="2727" spans="15:15" x14ac:dyDescent="0.15">
      <c r="O2727" s="14"/>
    </row>
    <row r="2728" spans="15:15" x14ac:dyDescent="0.15">
      <c r="O2728" s="14"/>
    </row>
    <row r="2729" spans="15:15" x14ac:dyDescent="0.15">
      <c r="O2729" s="14"/>
    </row>
    <row r="2730" spans="15:15" x14ac:dyDescent="0.15">
      <c r="O2730" s="14"/>
    </row>
    <row r="2731" spans="15:15" x14ac:dyDescent="0.15">
      <c r="O2731" s="14"/>
    </row>
    <row r="2732" spans="15:15" x14ac:dyDescent="0.15">
      <c r="O2732" s="14"/>
    </row>
    <row r="2733" spans="15:15" x14ac:dyDescent="0.15">
      <c r="O2733" s="14"/>
    </row>
    <row r="2734" spans="15:15" x14ac:dyDescent="0.15">
      <c r="O2734" s="14"/>
    </row>
    <row r="2735" spans="15:15" x14ac:dyDescent="0.15">
      <c r="O2735" s="14"/>
    </row>
    <row r="2736" spans="15:15" x14ac:dyDescent="0.15">
      <c r="O2736" s="14"/>
    </row>
    <row r="2737" spans="15:15" x14ac:dyDescent="0.15">
      <c r="O2737" s="14"/>
    </row>
    <row r="2738" spans="15:15" x14ac:dyDescent="0.15">
      <c r="O2738" s="14"/>
    </row>
    <row r="2739" spans="15:15" x14ac:dyDescent="0.15">
      <c r="O2739" s="14"/>
    </row>
    <row r="2740" spans="15:15" x14ac:dyDescent="0.15">
      <c r="O2740" s="14"/>
    </row>
    <row r="2741" spans="15:15" x14ac:dyDescent="0.15">
      <c r="O2741" s="14"/>
    </row>
    <row r="2742" spans="15:15" x14ac:dyDescent="0.15">
      <c r="O2742" s="14"/>
    </row>
    <row r="2743" spans="15:15" x14ac:dyDescent="0.15">
      <c r="O2743" s="14"/>
    </row>
    <row r="2744" spans="15:15" x14ac:dyDescent="0.15">
      <c r="O2744" s="14"/>
    </row>
    <row r="2745" spans="15:15" x14ac:dyDescent="0.15">
      <c r="O2745" s="14"/>
    </row>
    <row r="2746" spans="15:15" x14ac:dyDescent="0.15">
      <c r="O2746" s="14"/>
    </row>
    <row r="2747" spans="15:15" x14ac:dyDescent="0.15">
      <c r="O2747" s="14"/>
    </row>
    <row r="2748" spans="15:15" x14ac:dyDescent="0.15">
      <c r="O2748" s="14"/>
    </row>
    <row r="2749" spans="15:15" x14ac:dyDescent="0.15">
      <c r="O2749" s="14"/>
    </row>
    <row r="2750" spans="15:15" x14ac:dyDescent="0.15">
      <c r="O2750" s="14"/>
    </row>
    <row r="2751" spans="15:15" x14ac:dyDescent="0.15">
      <c r="O2751" s="14"/>
    </row>
    <row r="2752" spans="15:15" x14ac:dyDescent="0.15">
      <c r="O2752" s="14"/>
    </row>
    <row r="2753" spans="15:15" x14ac:dyDescent="0.15">
      <c r="O2753" s="14"/>
    </row>
    <row r="2754" spans="15:15" x14ac:dyDescent="0.15">
      <c r="O2754" s="14"/>
    </row>
    <row r="2755" spans="15:15" x14ac:dyDescent="0.15">
      <c r="O2755" s="14"/>
    </row>
    <row r="2756" spans="15:15" x14ac:dyDescent="0.15">
      <c r="O2756" s="14"/>
    </row>
    <row r="2757" spans="15:15" x14ac:dyDescent="0.15">
      <c r="O2757" s="14"/>
    </row>
    <row r="2758" spans="15:15" x14ac:dyDescent="0.15">
      <c r="O2758" s="14"/>
    </row>
    <row r="2759" spans="15:15" x14ac:dyDescent="0.15">
      <c r="O2759" s="14"/>
    </row>
    <row r="2760" spans="15:15" x14ac:dyDescent="0.15">
      <c r="O2760" s="14"/>
    </row>
    <row r="2761" spans="15:15" x14ac:dyDescent="0.15">
      <c r="O2761" s="14"/>
    </row>
    <row r="2762" spans="15:15" x14ac:dyDescent="0.15">
      <c r="O2762" s="14"/>
    </row>
    <row r="2763" spans="15:15" x14ac:dyDescent="0.15">
      <c r="O2763" s="14"/>
    </row>
    <row r="2764" spans="15:15" x14ac:dyDescent="0.15">
      <c r="O2764" s="14"/>
    </row>
    <row r="2765" spans="15:15" x14ac:dyDescent="0.15">
      <c r="O2765" s="14"/>
    </row>
    <row r="2766" spans="15:15" x14ac:dyDescent="0.15">
      <c r="O2766" s="14"/>
    </row>
    <row r="2767" spans="15:15" x14ac:dyDescent="0.15">
      <c r="O2767" s="14"/>
    </row>
    <row r="2768" spans="15:15" x14ac:dyDescent="0.15">
      <c r="O2768" s="14"/>
    </row>
    <row r="2769" spans="15:15" x14ac:dyDescent="0.15">
      <c r="O2769" s="14"/>
    </row>
    <row r="2770" spans="15:15" x14ac:dyDescent="0.15">
      <c r="O2770" s="14"/>
    </row>
    <row r="2771" spans="15:15" x14ac:dyDescent="0.15">
      <c r="O2771" s="14"/>
    </row>
    <row r="2772" spans="15:15" x14ac:dyDescent="0.15">
      <c r="O2772" s="14"/>
    </row>
    <row r="2773" spans="15:15" x14ac:dyDescent="0.15">
      <c r="O2773" s="14"/>
    </row>
    <row r="2774" spans="15:15" x14ac:dyDescent="0.15">
      <c r="O2774" s="14"/>
    </row>
    <row r="2775" spans="15:15" x14ac:dyDescent="0.15">
      <c r="O2775" s="14"/>
    </row>
    <row r="2776" spans="15:15" x14ac:dyDescent="0.15">
      <c r="O2776" s="14"/>
    </row>
    <row r="2777" spans="15:15" x14ac:dyDescent="0.15">
      <c r="O2777" s="14"/>
    </row>
    <row r="2778" spans="15:15" x14ac:dyDescent="0.15">
      <c r="O2778" s="14"/>
    </row>
    <row r="2779" spans="15:15" x14ac:dyDescent="0.15">
      <c r="O2779" s="14"/>
    </row>
    <row r="2780" spans="15:15" x14ac:dyDescent="0.15">
      <c r="O2780" s="14"/>
    </row>
    <row r="2781" spans="15:15" x14ac:dyDescent="0.15">
      <c r="O2781" s="14"/>
    </row>
    <row r="2782" spans="15:15" x14ac:dyDescent="0.15">
      <c r="O2782" s="14"/>
    </row>
    <row r="2783" spans="15:15" x14ac:dyDescent="0.15">
      <c r="O2783" s="14"/>
    </row>
    <row r="2784" spans="15:15" x14ac:dyDescent="0.15">
      <c r="O2784" s="14"/>
    </row>
    <row r="2785" spans="15:15" x14ac:dyDescent="0.15">
      <c r="O2785" s="14"/>
    </row>
    <row r="2786" spans="15:15" x14ac:dyDescent="0.15">
      <c r="O2786" s="14"/>
    </row>
    <row r="2787" spans="15:15" x14ac:dyDescent="0.15">
      <c r="O2787" s="14"/>
    </row>
    <row r="2788" spans="15:15" x14ac:dyDescent="0.15">
      <c r="O2788" s="14"/>
    </row>
    <row r="2789" spans="15:15" x14ac:dyDescent="0.15">
      <c r="O2789" s="14"/>
    </row>
    <row r="2790" spans="15:15" x14ac:dyDescent="0.15">
      <c r="O2790" s="14"/>
    </row>
    <row r="2791" spans="15:15" x14ac:dyDescent="0.15">
      <c r="O2791" s="14"/>
    </row>
    <row r="2792" spans="15:15" x14ac:dyDescent="0.15">
      <c r="O2792" s="14"/>
    </row>
    <row r="2793" spans="15:15" x14ac:dyDescent="0.15">
      <c r="O2793" s="14"/>
    </row>
    <row r="2794" spans="15:15" x14ac:dyDescent="0.15">
      <c r="O2794" s="14"/>
    </row>
    <row r="2795" spans="15:15" x14ac:dyDescent="0.15">
      <c r="O2795" s="14"/>
    </row>
    <row r="2796" spans="15:15" x14ac:dyDescent="0.15">
      <c r="O2796" s="14"/>
    </row>
    <row r="2797" spans="15:15" x14ac:dyDescent="0.15">
      <c r="O2797" s="14"/>
    </row>
    <row r="2798" spans="15:15" x14ac:dyDescent="0.15">
      <c r="O2798" s="14"/>
    </row>
    <row r="2799" spans="15:15" x14ac:dyDescent="0.15">
      <c r="O2799" s="14"/>
    </row>
    <row r="2800" spans="15:15" x14ac:dyDescent="0.15">
      <c r="O2800" s="14"/>
    </row>
    <row r="2801" spans="15:15" x14ac:dyDescent="0.15">
      <c r="O2801" s="14"/>
    </row>
    <row r="2802" spans="15:15" x14ac:dyDescent="0.15">
      <c r="O2802" s="14"/>
    </row>
    <row r="2803" spans="15:15" x14ac:dyDescent="0.15">
      <c r="O2803" s="14"/>
    </row>
    <row r="2804" spans="15:15" x14ac:dyDescent="0.15">
      <c r="O2804" s="14"/>
    </row>
    <row r="2805" spans="15:15" x14ac:dyDescent="0.15">
      <c r="O2805" s="14"/>
    </row>
    <row r="2806" spans="15:15" x14ac:dyDescent="0.15">
      <c r="O2806" s="14"/>
    </row>
    <row r="2807" spans="15:15" x14ac:dyDescent="0.15">
      <c r="O2807" s="14"/>
    </row>
    <row r="2808" spans="15:15" x14ac:dyDescent="0.15">
      <c r="O2808" s="14"/>
    </row>
    <row r="2809" spans="15:15" x14ac:dyDescent="0.15">
      <c r="O2809" s="14"/>
    </row>
    <row r="2810" spans="15:15" x14ac:dyDescent="0.15">
      <c r="O2810" s="14"/>
    </row>
    <row r="2811" spans="15:15" x14ac:dyDescent="0.15">
      <c r="O2811" s="14"/>
    </row>
    <row r="2812" spans="15:15" x14ac:dyDescent="0.15">
      <c r="O2812" s="14"/>
    </row>
    <row r="2813" spans="15:15" x14ac:dyDescent="0.15">
      <c r="O2813" s="14"/>
    </row>
    <row r="2814" spans="15:15" x14ac:dyDescent="0.15">
      <c r="O2814" s="14"/>
    </row>
    <row r="2815" spans="15:15" x14ac:dyDescent="0.15">
      <c r="O2815" s="14"/>
    </row>
    <row r="2816" spans="15:15" x14ac:dyDescent="0.15">
      <c r="O2816" s="14"/>
    </row>
    <row r="2817" spans="15:15" x14ac:dyDescent="0.15">
      <c r="O2817" s="14"/>
    </row>
    <row r="2818" spans="15:15" x14ac:dyDescent="0.15">
      <c r="O2818" s="14"/>
    </row>
    <row r="2819" spans="15:15" x14ac:dyDescent="0.15">
      <c r="O2819" s="14"/>
    </row>
    <row r="2820" spans="15:15" x14ac:dyDescent="0.15">
      <c r="O2820" s="14"/>
    </row>
    <row r="2821" spans="15:15" x14ac:dyDescent="0.15">
      <c r="O2821" s="14"/>
    </row>
    <row r="2822" spans="15:15" x14ac:dyDescent="0.15">
      <c r="O2822" s="14"/>
    </row>
    <row r="2823" spans="15:15" x14ac:dyDescent="0.15">
      <c r="O2823" s="14"/>
    </row>
    <row r="2824" spans="15:15" x14ac:dyDescent="0.15">
      <c r="O2824" s="14"/>
    </row>
    <row r="2825" spans="15:15" x14ac:dyDescent="0.15">
      <c r="O2825" s="14"/>
    </row>
    <row r="2826" spans="15:15" x14ac:dyDescent="0.15">
      <c r="O2826" s="14"/>
    </row>
    <row r="2827" spans="15:15" x14ac:dyDescent="0.15">
      <c r="O2827" s="14"/>
    </row>
    <row r="2828" spans="15:15" x14ac:dyDescent="0.15">
      <c r="O2828" s="14"/>
    </row>
    <row r="2829" spans="15:15" x14ac:dyDescent="0.15">
      <c r="O2829" s="14"/>
    </row>
    <row r="2830" spans="15:15" x14ac:dyDescent="0.15">
      <c r="O2830" s="14"/>
    </row>
    <row r="2831" spans="15:15" x14ac:dyDescent="0.15">
      <c r="O2831" s="14"/>
    </row>
    <row r="2832" spans="15:15" x14ac:dyDescent="0.15">
      <c r="O2832" s="14"/>
    </row>
    <row r="2833" spans="15:15" x14ac:dyDescent="0.15">
      <c r="O2833" s="14"/>
    </row>
    <row r="2834" spans="15:15" x14ac:dyDescent="0.15">
      <c r="O2834" s="14"/>
    </row>
    <row r="2835" spans="15:15" x14ac:dyDescent="0.15">
      <c r="O2835" s="14"/>
    </row>
    <row r="2836" spans="15:15" x14ac:dyDescent="0.15">
      <c r="O2836" s="14"/>
    </row>
    <row r="2837" spans="15:15" x14ac:dyDescent="0.15">
      <c r="O2837" s="14"/>
    </row>
    <row r="2838" spans="15:15" x14ac:dyDescent="0.15">
      <c r="O2838" s="14"/>
    </row>
    <row r="2839" spans="15:15" x14ac:dyDescent="0.15">
      <c r="O2839" s="14"/>
    </row>
    <row r="2840" spans="15:15" x14ac:dyDescent="0.15">
      <c r="O2840" s="14"/>
    </row>
    <row r="2841" spans="15:15" x14ac:dyDescent="0.15">
      <c r="O2841" s="14"/>
    </row>
    <row r="2842" spans="15:15" x14ac:dyDescent="0.15">
      <c r="O2842" s="14"/>
    </row>
    <row r="2843" spans="15:15" x14ac:dyDescent="0.15">
      <c r="O2843" s="14"/>
    </row>
    <row r="2844" spans="15:15" x14ac:dyDescent="0.15">
      <c r="O2844" s="14"/>
    </row>
    <row r="2845" spans="15:15" x14ac:dyDescent="0.15">
      <c r="O2845" s="14"/>
    </row>
    <row r="2846" spans="15:15" x14ac:dyDescent="0.15">
      <c r="O2846" s="14"/>
    </row>
    <row r="2847" spans="15:15" x14ac:dyDescent="0.15">
      <c r="O2847" s="14"/>
    </row>
    <row r="2848" spans="15:15" x14ac:dyDescent="0.15">
      <c r="O2848" s="14"/>
    </row>
    <row r="2849" spans="15:15" x14ac:dyDescent="0.15">
      <c r="O2849" s="14"/>
    </row>
    <row r="2850" spans="15:15" x14ac:dyDescent="0.15">
      <c r="O2850" s="14"/>
    </row>
    <row r="2851" spans="15:15" x14ac:dyDescent="0.15">
      <c r="O2851" s="14"/>
    </row>
    <row r="2852" spans="15:15" x14ac:dyDescent="0.15">
      <c r="O2852" s="14"/>
    </row>
    <row r="2853" spans="15:15" x14ac:dyDescent="0.15">
      <c r="O2853" s="14"/>
    </row>
    <row r="2854" spans="15:15" x14ac:dyDescent="0.15">
      <c r="O2854" s="14"/>
    </row>
    <row r="2855" spans="15:15" x14ac:dyDescent="0.15">
      <c r="O2855" s="14"/>
    </row>
    <row r="2856" spans="15:15" x14ac:dyDescent="0.15">
      <c r="O2856" s="14"/>
    </row>
    <row r="2857" spans="15:15" x14ac:dyDescent="0.15">
      <c r="O2857" s="14"/>
    </row>
    <row r="2858" spans="15:15" x14ac:dyDescent="0.15">
      <c r="O2858" s="14"/>
    </row>
    <row r="2859" spans="15:15" x14ac:dyDescent="0.15">
      <c r="O2859" s="14"/>
    </row>
    <row r="2860" spans="15:15" x14ac:dyDescent="0.15">
      <c r="O2860" s="14"/>
    </row>
    <row r="2861" spans="15:15" x14ac:dyDescent="0.15">
      <c r="O2861" s="14"/>
    </row>
    <row r="2862" spans="15:15" x14ac:dyDescent="0.15">
      <c r="O2862" s="14"/>
    </row>
    <row r="2863" spans="15:15" x14ac:dyDescent="0.15">
      <c r="O2863" s="14"/>
    </row>
    <row r="2864" spans="15:15" x14ac:dyDescent="0.15">
      <c r="O2864" s="14"/>
    </row>
    <row r="2865" spans="15:15" x14ac:dyDescent="0.15">
      <c r="O2865" s="14"/>
    </row>
    <row r="2866" spans="15:15" x14ac:dyDescent="0.15">
      <c r="O2866" s="14"/>
    </row>
    <row r="2867" spans="15:15" x14ac:dyDescent="0.15">
      <c r="O2867" s="14"/>
    </row>
    <row r="2868" spans="15:15" x14ac:dyDescent="0.15">
      <c r="O2868" s="14"/>
    </row>
    <row r="2869" spans="15:15" x14ac:dyDescent="0.15">
      <c r="O2869" s="14"/>
    </row>
    <row r="2870" spans="15:15" x14ac:dyDescent="0.15">
      <c r="O2870" s="14"/>
    </row>
    <row r="2871" spans="15:15" x14ac:dyDescent="0.15">
      <c r="O2871" s="14"/>
    </row>
    <row r="2872" spans="15:15" x14ac:dyDescent="0.15">
      <c r="O2872" s="14"/>
    </row>
    <row r="2873" spans="15:15" x14ac:dyDescent="0.15">
      <c r="O2873" s="14"/>
    </row>
    <row r="2874" spans="15:15" x14ac:dyDescent="0.15">
      <c r="O2874" s="14"/>
    </row>
    <row r="2875" spans="15:15" x14ac:dyDescent="0.15">
      <c r="O2875" s="14"/>
    </row>
    <row r="2876" spans="15:15" x14ac:dyDescent="0.15">
      <c r="O2876" s="14"/>
    </row>
    <row r="2877" spans="15:15" x14ac:dyDescent="0.15">
      <c r="O2877" s="14"/>
    </row>
    <row r="2878" spans="15:15" x14ac:dyDescent="0.15">
      <c r="O2878" s="14"/>
    </row>
    <row r="2879" spans="15:15" x14ac:dyDescent="0.15">
      <c r="O2879" s="14"/>
    </row>
    <row r="2880" spans="15:15" x14ac:dyDescent="0.15">
      <c r="O2880" s="14"/>
    </row>
    <row r="2881" spans="15:15" x14ac:dyDescent="0.15">
      <c r="O2881" s="14"/>
    </row>
    <row r="2882" spans="15:15" x14ac:dyDescent="0.15">
      <c r="O2882" s="14"/>
    </row>
    <row r="2883" spans="15:15" x14ac:dyDescent="0.15">
      <c r="O2883" s="14"/>
    </row>
    <row r="2884" spans="15:15" x14ac:dyDescent="0.15">
      <c r="O2884" s="14"/>
    </row>
    <row r="2885" spans="15:15" x14ac:dyDescent="0.15">
      <c r="O2885" s="14"/>
    </row>
    <row r="2886" spans="15:15" x14ac:dyDescent="0.15">
      <c r="O2886" s="14"/>
    </row>
    <row r="2887" spans="15:15" x14ac:dyDescent="0.15">
      <c r="O2887" s="14"/>
    </row>
    <row r="2888" spans="15:15" x14ac:dyDescent="0.15">
      <c r="O2888" s="14"/>
    </row>
    <row r="2889" spans="15:15" x14ac:dyDescent="0.15">
      <c r="O2889" s="14"/>
    </row>
    <row r="2890" spans="15:15" x14ac:dyDescent="0.15">
      <c r="O2890" s="14"/>
    </row>
    <row r="2891" spans="15:15" x14ac:dyDescent="0.15">
      <c r="O2891" s="14"/>
    </row>
    <row r="2892" spans="15:15" x14ac:dyDescent="0.15">
      <c r="O2892" s="14"/>
    </row>
    <row r="2893" spans="15:15" x14ac:dyDescent="0.15">
      <c r="O2893" s="14"/>
    </row>
    <row r="2894" spans="15:15" x14ac:dyDescent="0.15">
      <c r="O2894" s="14"/>
    </row>
    <row r="2895" spans="15:15" x14ac:dyDescent="0.15">
      <c r="O2895" s="14"/>
    </row>
    <row r="2896" spans="15:15" x14ac:dyDescent="0.15">
      <c r="O2896" s="14"/>
    </row>
    <row r="2897" spans="15:15" x14ac:dyDescent="0.15">
      <c r="O2897" s="14"/>
    </row>
    <row r="2898" spans="15:15" x14ac:dyDescent="0.15">
      <c r="O2898" s="14"/>
    </row>
    <row r="2899" spans="15:15" x14ac:dyDescent="0.15">
      <c r="O2899" s="14"/>
    </row>
    <row r="2900" spans="15:15" x14ac:dyDescent="0.15">
      <c r="O2900" s="14"/>
    </row>
    <row r="2901" spans="15:15" x14ac:dyDescent="0.15">
      <c r="O2901" s="14"/>
    </row>
    <row r="2902" spans="15:15" x14ac:dyDescent="0.15">
      <c r="O2902" s="14"/>
    </row>
    <row r="2903" spans="15:15" x14ac:dyDescent="0.15">
      <c r="O2903" s="14"/>
    </row>
    <row r="2904" spans="15:15" x14ac:dyDescent="0.15">
      <c r="O2904" s="14"/>
    </row>
    <row r="2905" spans="15:15" x14ac:dyDescent="0.15">
      <c r="O2905" s="14"/>
    </row>
    <row r="2906" spans="15:15" x14ac:dyDescent="0.15">
      <c r="O2906" s="14"/>
    </row>
    <row r="2907" spans="15:15" x14ac:dyDescent="0.15">
      <c r="O2907" s="14"/>
    </row>
    <row r="2908" spans="15:15" x14ac:dyDescent="0.15">
      <c r="O2908" s="14"/>
    </row>
    <row r="2909" spans="15:15" x14ac:dyDescent="0.15">
      <c r="O2909" s="14"/>
    </row>
    <row r="2910" spans="15:15" x14ac:dyDescent="0.15">
      <c r="O2910" s="14"/>
    </row>
    <row r="2911" spans="15:15" x14ac:dyDescent="0.15">
      <c r="O2911" s="14"/>
    </row>
    <row r="2912" spans="15:15" x14ac:dyDescent="0.15">
      <c r="O2912" s="14"/>
    </row>
    <row r="2913" spans="15:15" x14ac:dyDescent="0.15">
      <c r="O2913" s="14"/>
    </row>
    <row r="2914" spans="15:15" x14ac:dyDescent="0.15">
      <c r="O2914" s="14"/>
    </row>
    <row r="2915" spans="15:15" x14ac:dyDescent="0.15">
      <c r="O2915" s="14"/>
    </row>
    <row r="2916" spans="15:15" x14ac:dyDescent="0.15">
      <c r="O2916" s="14"/>
    </row>
    <row r="2917" spans="15:15" x14ac:dyDescent="0.15">
      <c r="O2917" s="14"/>
    </row>
    <row r="2918" spans="15:15" x14ac:dyDescent="0.15">
      <c r="O2918" s="14"/>
    </row>
    <row r="2919" spans="15:15" x14ac:dyDescent="0.15">
      <c r="O2919" s="14"/>
    </row>
    <row r="2920" spans="15:15" x14ac:dyDescent="0.15">
      <c r="O2920" s="14"/>
    </row>
    <row r="2921" spans="15:15" x14ac:dyDescent="0.15">
      <c r="O2921" s="14"/>
    </row>
    <row r="2922" spans="15:15" x14ac:dyDescent="0.15">
      <c r="O2922" s="14"/>
    </row>
    <row r="2923" spans="15:15" x14ac:dyDescent="0.15">
      <c r="O2923" s="14"/>
    </row>
    <row r="2924" spans="15:15" x14ac:dyDescent="0.15">
      <c r="O2924" s="14"/>
    </row>
    <row r="2925" spans="15:15" x14ac:dyDescent="0.15">
      <c r="O2925" s="14"/>
    </row>
    <row r="2926" spans="15:15" x14ac:dyDescent="0.15">
      <c r="O2926" s="14"/>
    </row>
    <row r="2927" spans="15:15" x14ac:dyDescent="0.15">
      <c r="O2927" s="14"/>
    </row>
    <row r="2928" spans="15:15" x14ac:dyDescent="0.15">
      <c r="O2928" s="14"/>
    </row>
    <row r="2929" spans="15:15" x14ac:dyDescent="0.15">
      <c r="O2929" s="14"/>
    </row>
    <row r="2930" spans="15:15" x14ac:dyDescent="0.15">
      <c r="O2930" s="14"/>
    </row>
    <row r="2931" spans="15:15" x14ac:dyDescent="0.15">
      <c r="O2931" s="14"/>
    </row>
    <row r="2932" spans="15:15" x14ac:dyDescent="0.15">
      <c r="O2932" s="14"/>
    </row>
    <row r="2933" spans="15:15" x14ac:dyDescent="0.15">
      <c r="O2933" s="14"/>
    </row>
    <row r="2934" spans="15:15" x14ac:dyDescent="0.15">
      <c r="O2934" s="14"/>
    </row>
    <row r="2935" spans="15:15" x14ac:dyDescent="0.15">
      <c r="O2935" s="14"/>
    </row>
    <row r="2936" spans="15:15" x14ac:dyDescent="0.15">
      <c r="O2936" s="14"/>
    </row>
    <row r="2937" spans="15:15" x14ac:dyDescent="0.15">
      <c r="O2937" s="14"/>
    </row>
    <row r="2938" spans="15:15" x14ac:dyDescent="0.15">
      <c r="O2938" s="14"/>
    </row>
    <row r="2939" spans="15:15" x14ac:dyDescent="0.15">
      <c r="O2939" s="14"/>
    </row>
    <row r="2940" spans="15:15" x14ac:dyDescent="0.15">
      <c r="O2940" s="14"/>
    </row>
    <row r="2941" spans="15:15" x14ac:dyDescent="0.15">
      <c r="O2941" s="14"/>
    </row>
    <row r="2942" spans="15:15" x14ac:dyDescent="0.15">
      <c r="O2942" s="14"/>
    </row>
    <row r="2943" spans="15:15" x14ac:dyDescent="0.15">
      <c r="O2943" s="14"/>
    </row>
    <row r="2944" spans="15:15" x14ac:dyDescent="0.15">
      <c r="O2944" s="14"/>
    </row>
    <row r="2945" spans="15:15" x14ac:dyDescent="0.15">
      <c r="O2945" s="14"/>
    </row>
    <row r="2946" spans="15:15" x14ac:dyDescent="0.15">
      <c r="O2946" s="14"/>
    </row>
    <row r="2947" spans="15:15" x14ac:dyDescent="0.15">
      <c r="O2947" s="14"/>
    </row>
    <row r="2948" spans="15:15" x14ac:dyDescent="0.15">
      <c r="O2948" s="14"/>
    </row>
    <row r="2949" spans="15:15" x14ac:dyDescent="0.15">
      <c r="O2949" s="14"/>
    </row>
    <row r="2950" spans="15:15" x14ac:dyDescent="0.15">
      <c r="O2950" s="14"/>
    </row>
    <row r="2951" spans="15:15" x14ac:dyDescent="0.15">
      <c r="O2951" s="14"/>
    </row>
    <row r="2952" spans="15:15" x14ac:dyDescent="0.15">
      <c r="O2952" s="14"/>
    </row>
    <row r="2953" spans="15:15" x14ac:dyDescent="0.15">
      <c r="O2953" s="14"/>
    </row>
    <row r="2954" spans="15:15" x14ac:dyDescent="0.15">
      <c r="O2954" s="14"/>
    </row>
    <row r="2955" spans="15:15" x14ac:dyDescent="0.15">
      <c r="O2955" s="14"/>
    </row>
    <row r="2956" spans="15:15" x14ac:dyDescent="0.15">
      <c r="O2956" s="14"/>
    </row>
    <row r="2957" spans="15:15" x14ac:dyDescent="0.15">
      <c r="O2957" s="14"/>
    </row>
    <row r="2958" spans="15:15" x14ac:dyDescent="0.15">
      <c r="O2958" s="14"/>
    </row>
    <row r="2959" spans="15:15" x14ac:dyDescent="0.15">
      <c r="O2959" s="14"/>
    </row>
    <row r="2960" spans="15:15" x14ac:dyDescent="0.15">
      <c r="O2960" s="14"/>
    </row>
    <row r="2961" spans="15:15" x14ac:dyDescent="0.15">
      <c r="O2961" s="14"/>
    </row>
    <row r="2962" spans="15:15" x14ac:dyDescent="0.15">
      <c r="O2962" s="14"/>
    </row>
    <row r="2963" spans="15:15" x14ac:dyDescent="0.15">
      <c r="O2963" s="14"/>
    </row>
    <row r="2964" spans="15:15" x14ac:dyDescent="0.15">
      <c r="O2964" s="14"/>
    </row>
    <row r="2965" spans="15:15" x14ac:dyDescent="0.15">
      <c r="O2965" s="14"/>
    </row>
    <row r="2966" spans="15:15" x14ac:dyDescent="0.15">
      <c r="O2966" s="14"/>
    </row>
    <row r="2967" spans="15:15" x14ac:dyDescent="0.15">
      <c r="O2967" s="14"/>
    </row>
    <row r="2968" spans="15:15" x14ac:dyDescent="0.15">
      <c r="O2968" s="14"/>
    </row>
    <row r="2969" spans="15:15" x14ac:dyDescent="0.15">
      <c r="O2969" s="14"/>
    </row>
    <row r="2970" spans="15:15" x14ac:dyDescent="0.15">
      <c r="O2970" s="14"/>
    </row>
    <row r="2971" spans="15:15" x14ac:dyDescent="0.15">
      <c r="O2971" s="14"/>
    </row>
    <row r="2972" spans="15:15" x14ac:dyDescent="0.15">
      <c r="O2972" s="14"/>
    </row>
    <row r="2973" spans="15:15" x14ac:dyDescent="0.15">
      <c r="O2973" s="14"/>
    </row>
    <row r="2974" spans="15:15" x14ac:dyDescent="0.15">
      <c r="O2974" s="14"/>
    </row>
    <row r="2975" spans="15:15" x14ac:dyDescent="0.15">
      <c r="O2975" s="14"/>
    </row>
    <row r="2976" spans="15:15" x14ac:dyDescent="0.15">
      <c r="O2976" s="14"/>
    </row>
    <row r="2977" spans="15:15" x14ac:dyDescent="0.15">
      <c r="O2977" s="14"/>
    </row>
    <row r="2978" spans="15:15" x14ac:dyDescent="0.15">
      <c r="O2978" s="14"/>
    </row>
    <row r="2979" spans="15:15" x14ac:dyDescent="0.15">
      <c r="O2979" s="14"/>
    </row>
    <row r="2980" spans="15:15" x14ac:dyDescent="0.15">
      <c r="O2980" s="14"/>
    </row>
    <row r="2981" spans="15:15" x14ac:dyDescent="0.15">
      <c r="O2981" s="14"/>
    </row>
    <row r="2982" spans="15:15" x14ac:dyDescent="0.15">
      <c r="O2982" s="14"/>
    </row>
    <row r="2983" spans="15:15" x14ac:dyDescent="0.15">
      <c r="O2983" s="14"/>
    </row>
    <row r="2984" spans="15:15" x14ac:dyDescent="0.15">
      <c r="O2984" s="14"/>
    </row>
    <row r="2985" spans="15:15" x14ac:dyDescent="0.15">
      <c r="O2985" s="14"/>
    </row>
    <row r="2986" spans="15:15" x14ac:dyDescent="0.15">
      <c r="O2986" s="14"/>
    </row>
    <row r="2987" spans="15:15" x14ac:dyDescent="0.15">
      <c r="O2987" s="14"/>
    </row>
    <row r="2988" spans="15:15" x14ac:dyDescent="0.15">
      <c r="O2988" s="14"/>
    </row>
    <row r="2989" spans="15:15" x14ac:dyDescent="0.15">
      <c r="O2989" s="14"/>
    </row>
    <row r="2990" spans="15:15" x14ac:dyDescent="0.15">
      <c r="O2990" s="14"/>
    </row>
    <row r="2991" spans="15:15" x14ac:dyDescent="0.15">
      <c r="O2991" s="14"/>
    </row>
    <row r="2992" spans="15:15" x14ac:dyDescent="0.15">
      <c r="O2992" s="14"/>
    </row>
    <row r="2993" spans="15:15" x14ac:dyDescent="0.15">
      <c r="O2993" s="14"/>
    </row>
    <row r="2994" spans="15:15" x14ac:dyDescent="0.15">
      <c r="O2994" s="14"/>
    </row>
    <row r="2995" spans="15:15" x14ac:dyDescent="0.15">
      <c r="O2995" s="14"/>
    </row>
    <row r="2996" spans="15:15" x14ac:dyDescent="0.15">
      <c r="O2996" s="14"/>
    </row>
    <row r="2997" spans="15:15" x14ac:dyDescent="0.15">
      <c r="O2997" s="14"/>
    </row>
    <row r="2998" spans="15:15" x14ac:dyDescent="0.15">
      <c r="O2998" s="14"/>
    </row>
    <row r="2999" spans="15:15" x14ac:dyDescent="0.15">
      <c r="O2999" s="14"/>
    </row>
    <row r="3000" spans="15:15" x14ac:dyDescent="0.15">
      <c r="O3000" s="14"/>
    </row>
    <row r="3001" spans="15:15" x14ac:dyDescent="0.15">
      <c r="O3001" s="14"/>
    </row>
    <row r="3002" spans="15:15" x14ac:dyDescent="0.15">
      <c r="O3002" s="14"/>
    </row>
    <row r="3003" spans="15:15" x14ac:dyDescent="0.15">
      <c r="O3003" s="14"/>
    </row>
    <row r="3004" spans="15:15" x14ac:dyDescent="0.15">
      <c r="O3004" s="14"/>
    </row>
    <row r="3005" spans="15:15" x14ac:dyDescent="0.15">
      <c r="O3005" s="14"/>
    </row>
    <row r="3006" spans="15:15" x14ac:dyDescent="0.15">
      <c r="O3006" s="14"/>
    </row>
    <row r="3007" spans="15:15" x14ac:dyDescent="0.15">
      <c r="O3007" s="14"/>
    </row>
    <row r="3008" spans="15:15" x14ac:dyDescent="0.15">
      <c r="O3008" s="14"/>
    </row>
    <row r="3009" spans="15:15" x14ac:dyDescent="0.15">
      <c r="O3009" s="14"/>
    </row>
    <row r="3010" spans="15:15" x14ac:dyDescent="0.15">
      <c r="O3010" s="14"/>
    </row>
    <row r="3011" spans="15:15" x14ac:dyDescent="0.15">
      <c r="O3011" s="14"/>
    </row>
    <row r="3012" spans="15:15" x14ac:dyDescent="0.15">
      <c r="O3012" s="14"/>
    </row>
    <row r="3013" spans="15:15" x14ac:dyDescent="0.15">
      <c r="O3013" s="14"/>
    </row>
    <row r="3014" spans="15:15" x14ac:dyDescent="0.15">
      <c r="O3014" s="14"/>
    </row>
    <row r="3015" spans="15:15" x14ac:dyDescent="0.15">
      <c r="O3015" s="14"/>
    </row>
    <row r="3016" spans="15:15" x14ac:dyDescent="0.15">
      <c r="O3016" s="14"/>
    </row>
    <row r="3017" spans="15:15" x14ac:dyDescent="0.15">
      <c r="O3017" s="14"/>
    </row>
    <row r="3018" spans="15:15" x14ac:dyDescent="0.15">
      <c r="O3018" s="14"/>
    </row>
    <row r="3019" spans="15:15" x14ac:dyDescent="0.15">
      <c r="O3019" s="14"/>
    </row>
    <row r="3020" spans="15:15" x14ac:dyDescent="0.15">
      <c r="O3020" s="14"/>
    </row>
    <row r="3021" spans="15:15" x14ac:dyDescent="0.15">
      <c r="O3021" s="14"/>
    </row>
    <row r="3022" spans="15:15" x14ac:dyDescent="0.15">
      <c r="O3022" s="14"/>
    </row>
    <row r="3023" spans="15:15" x14ac:dyDescent="0.15">
      <c r="O3023" s="14"/>
    </row>
    <row r="3024" spans="15:15" x14ac:dyDescent="0.15">
      <c r="O3024" s="14"/>
    </row>
    <row r="3025" spans="15:15" x14ac:dyDescent="0.15">
      <c r="O3025" s="14"/>
    </row>
    <row r="3026" spans="15:15" x14ac:dyDescent="0.15">
      <c r="O3026" s="14"/>
    </row>
    <row r="3027" spans="15:15" x14ac:dyDescent="0.15">
      <c r="O3027" s="14"/>
    </row>
    <row r="3028" spans="15:15" x14ac:dyDescent="0.15">
      <c r="O3028" s="14"/>
    </row>
    <row r="3029" spans="15:15" x14ac:dyDescent="0.15">
      <c r="O3029" s="14"/>
    </row>
    <row r="3030" spans="15:15" x14ac:dyDescent="0.15">
      <c r="O3030" s="14"/>
    </row>
    <row r="3031" spans="15:15" x14ac:dyDescent="0.15">
      <c r="O3031" s="14"/>
    </row>
    <row r="3032" spans="15:15" x14ac:dyDescent="0.15">
      <c r="O3032" s="14"/>
    </row>
    <row r="3033" spans="15:15" x14ac:dyDescent="0.15">
      <c r="O3033" s="14"/>
    </row>
    <row r="3034" spans="15:15" x14ac:dyDescent="0.15">
      <c r="O3034" s="14"/>
    </row>
    <row r="3035" spans="15:15" x14ac:dyDescent="0.15">
      <c r="O3035" s="14"/>
    </row>
    <row r="3036" spans="15:15" x14ac:dyDescent="0.15">
      <c r="O3036" s="14"/>
    </row>
    <row r="3037" spans="15:15" x14ac:dyDescent="0.15">
      <c r="O3037" s="14"/>
    </row>
    <row r="3038" spans="15:15" x14ac:dyDescent="0.15">
      <c r="O3038" s="14"/>
    </row>
    <row r="3039" spans="15:15" x14ac:dyDescent="0.15">
      <c r="O3039" s="14"/>
    </row>
    <row r="3040" spans="15:15" x14ac:dyDescent="0.15">
      <c r="O3040" s="14"/>
    </row>
    <row r="3041" spans="15:15" x14ac:dyDescent="0.15">
      <c r="O3041" s="14"/>
    </row>
    <row r="3042" spans="15:15" x14ac:dyDescent="0.15">
      <c r="O3042" s="14"/>
    </row>
    <row r="3043" spans="15:15" x14ac:dyDescent="0.15">
      <c r="O3043" s="14"/>
    </row>
    <row r="3044" spans="15:15" x14ac:dyDescent="0.15">
      <c r="O3044" s="14"/>
    </row>
    <row r="3045" spans="15:15" x14ac:dyDescent="0.15">
      <c r="O3045" s="14"/>
    </row>
    <row r="3046" spans="15:15" x14ac:dyDescent="0.15">
      <c r="O3046" s="14"/>
    </row>
    <row r="3047" spans="15:15" x14ac:dyDescent="0.15">
      <c r="O3047" s="14"/>
    </row>
    <row r="3048" spans="15:15" x14ac:dyDescent="0.15">
      <c r="O3048" s="14"/>
    </row>
    <row r="3049" spans="15:15" x14ac:dyDescent="0.15">
      <c r="O3049" s="14"/>
    </row>
    <row r="3050" spans="15:15" x14ac:dyDescent="0.15">
      <c r="O3050" s="14"/>
    </row>
    <row r="3051" spans="15:15" x14ac:dyDescent="0.15">
      <c r="O3051" s="14"/>
    </row>
    <row r="3052" spans="15:15" x14ac:dyDescent="0.15">
      <c r="O3052" s="14"/>
    </row>
    <row r="3053" spans="15:15" x14ac:dyDescent="0.15">
      <c r="O3053" s="14"/>
    </row>
    <row r="3054" spans="15:15" x14ac:dyDescent="0.15">
      <c r="O3054" s="14"/>
    </row>
    <row r="3055" spans="15:15" x14ac:dyDescent="0.15">
      <c r="O3055" s="14"/>
    </row>
    <row r="3056" spans="15:15" x14ac:dyDescent="0.15">
      <c r="O3056" s="14"/>
    </row>
    <row r="3057" spans="15:15" x14ac:dyDescent="0.15">
      <c r="O3057" s="14"/>
    </row>
    <row r="3058" spans="15:15" x14ac:dyDescent="0.15">
      <c r="O3058" s="14"/>
    </row>
    <row r="3059" spans="15:15" x14ac:dyDescent="0.15">
      <c r="O3059" s="14"/>
    </row>
    <row r="3060" spans="15:15" x14ac:dyDescent="0.15">
      <c r="O3060" s="14"/>
    </row>
    <row r="3061" spans="15:15" x14ac:dyDescent="0.15">
      <c r="O3061" s="14"/>
    </row>
    <row r="3062" spans="15:15" x14ac:dyDescent="0.15">
      <c r="O3062" s="14"/>
    </row>
    <row r="3063" spans="15:15" x14ac:dyDescent="0.15">
      <c r="O3063" s="14"/>
    </row>
    <row r="3064" spans="15:15" x14ac:dyDescent="0.15">
      <c r="O3064" s="14"/>
    </row>
    <row r="3065" spans="15:15" x14ac:dyDescent="0.15">
      <c r="O3065" s="14"/>
    </row>
    <row r="3066" spans="15:15" x14ac:dyDescent="0.15">
      <c r="O3066" s="14"/>
    </row>
    <row r="3067" spans="15:15" x14ac:dyDescent="0.15">
      <c r="O3067" s="14"/>
    </row>
    <row r="3068" spans="15:15" x14ac:dyDescent="0.15">
      <c r="O3068" s="14"/>
    </row>
    <row r="3069" spans="15:15" x14ac:dyDescent="0.15">
      <c r="O3069" s="14"/>
    </row>
    <row r="3070" spans="15:15" x14ac:dyDescent="0.15">
      <c r="O3070" s="14"/>
    </row>
    <row r="3071" spans="15:15" x14ac:dyDescent="0.15">
      <c r="O3071" s="14"/>
    </row>
    <row r="3072" spans="15:15" x14ac:dyDescent="0.15">
      <c r="O3072" s="14"/>
    </row>
    <row r="3073" spans="15:15" x14ac:dyDescent="0.15">
      <c r="O3073" s="14"/>
    </row>
    <row r="3074" spans="15:15" x14ac:dyDescent="0.15">
      <c r="O3074" s="14"/>
    </row>
    <row r="3075" spans="15:15" x14ac:dyDescent="0.15">
      <c r="O3075" s="14"/>
    </row>
    <row r="3076" spans="15:15" x14ac:dyDescent="0.15">
      <c r="O3076" s="14"/>
    </row>
    <row r="3077" spans="15:15" x14ac:dyDescent="0.15">
      <c r="O3077" s="14"/>
    </row>
    <row r="3078" spans="15:15" x14ac:dyDescent="0.15">
      <c r="O3078" s="14"/>
    </row>
    <row r="3079" spans="15:15" x14ac:dyDescent="0.15">
      <c r="O3079" s="14"/>
    </row>
    <row r="3080" spans="15:15" x14ac:dyDescent="0.15">
      <c r="O3080" s="14"/>
    </row>
    <row r="3081" spans="15:15" x14ac:dyDescent="0.15">
      <c r="O3081" s="14"/>
    </row>
    <row r="3082" spans="15:15" x14ac:dyDescent="0.15">
      <c r="O3082" s="14"/>
    </row>
    <row r="3083" spans="15:15" x14ac:dyDescent="0.15">
      <c r="O3083" s="14"/>
    </row>
    <row r="3084" spans="15:15" x14ac:dyDescent="0.15">
      <c r="O3084" s="14"/>
    </row>
    <row r="3085" spans="15:15" x14ac:dyDescent="0.15">
      <c r="O3085" s="14"/>
    </row>
    <row r="3086" spans="15:15" x14ac:dyDescent="0.15">
      <c r="O3086" s="14"/>
    </row>
    <row r="3087" spans="15:15" x14ac:dyDescent="0.15">
      <c r="O3087" s="14"/>
    </row>
    <row r="3088" spans="15:15" x14ac:dyDescent="0.15">
      <c r="O3088" s="14"/>
    </row>
    <row r="3089" spans="15:15" x14ac:dyDescent="0.15">
      <c r="O3089" s="14"/>
    </row>
    <row r="3090" spans="15:15" x14ac:dyDescent="0.15">
      <c r="O3090" s="14"/>
    </row>
    <row r="3091" spans="15:15" x14ac:dyDescent="0.15">
      <c r="O3091" s="14"/>
    </row>
    <row r="3092" spans="15:15" x14ac:dyDescent="0.15">
      <c r="O3092" s="14"/>
    </row>
    <row r="3093" spans="15:15" x14ac:dyDescent="0.15">
      <c r="O3093" s="14"/>
    </row>
    <row r="3094" spans="15:15" x14ac:dyDescent="0.15">
      <c r="O3094" s="14"/>
    </row>
    <row r="3095" spans="15:15" x14ac:dyDescent="0.15">
      <c r="O3095" s="14"/>
    </row>
    <row r="3096" spans="15:15" x14ac:dyDescent="0.15">
      <c r="O3096" s="14"/>
    </row>
    <row r="3097" spans="15:15" x14ac:dyDescent="0.15">
      <c r="O3097" s="14"/>
    </row>
    <row r="3098" spans="15:15" x14ac:dyDescent="0.15">
      <c r="O3098" s="14"/>
    </row>
    <row r="3099" spans="15:15" x14ac:dyDescent="0.15">
      <c r="O3099" s="14"/>
    </row>
    <row r="3100" spans="15:15" x14ac:dyDescent="0.15">
      <c r="O3100" s="14"/>
    </row>
    <row r="3101" spans="15:15" x14ac:dyDescent="0.15">
      <c r="O3101" s="14"/>
    </row>
    <row r="3102" spans="15:15" x14ac:dyDescent="0.15">
      <c r="O3102" s="14"/>
    </row>
    <row r="3103" spans="15:15" x14ac:dyDescent="0.15">
      <c r="O3103" s="14"/>
    </row>
    <row r="3104" spans="15:15" x14ac:dyDescent="0.15">
      <c r="O3104" s="14"/>
    </row>
    <row r="3105" spans="15:15" x14ac:dyDescent="0.15">
      <c r="O3105" s="14"/>
    </row>
    <row r="3106" spans="15:15" x14ac:dyDescent="0.15">
      <c r="O3106" s="14"/>
    </row>
    <row r="3107" spans="15:15" x14ac:dyDescent="0.15">
      <c r="O3107" s="14"/>
    </row>
    <row r="3108" spans="15:15" x14ac:dyDescent="0.15">
      <c r="O3108" s="14"/>
    </row>
    <row r="3109" spans="15:15" x14ac:dyDescent="0.15">
      <c r="O3109" s="14"/>
    </row>
    <row r="3110" spans="15:15" x14ac:dyDescent="0.15">
      <c r="O3110" s="14"/>
    </row>
    <row r="3111" spans="15:15" x14ac:dyDescent="0.15">
      <c r="O3111" s="14"/>
    </row>
    <row r="3112" spans="15:15" x14ac:dyDescent="0.15">
      <c r="O3112" s="14"/>
    </row>
    <row r="3113" spans="15:15" x14ac:dyDescent="0.15">
      <c r="O3113" s="14"/>
    </row>
    <row r="3114" spans="15:15" x14ac:dyDescent="0.15">
      <c r="O3114" s="14"/>
    </row>
    <row r="3115" spans="15:15" x14ac:dyDescent="0.15">
      <c r="O3115" s="14"/>
    </row>
    <row r="3116" spans="15:15" x14ac:dyDescent="0.15">
      <c r="O3116" s="14"/>
    </row>
    <row r="3117" spans="15:15" x14ac:dyDescent="0.15">
      <c r="O3117" s="14"/>
    </row>
    <row r="3118" spans="15:15" x14ac:dyDescent="0.15">
      <c r="O3118" s="14"/>
    </row>
    <row r="3119" spans="15:15" x14ac:dyDescent="0.15">
      <c r="O3119" s="14"/>
    </row>
    <row r="3120" spans="15:15" x14ac:dyDescent="0.15">
      <c r="O3120" s="14"/>
    </row>
    <row r="3121" spans="15:15" x14ac:dyDescent="0.15">
      <c r="O3121" s="14"/>
    </row>
    <row r="3122" spans="15:15" x14ac:dyDescent="0.15">
      <c r="O3122" s="14"/>
    </row>
    <row r="3123" spans="15:15" x14ac:dyDescent="0.15">
      <c r="O3123" s="14"/>
    </row>
    <row r="3124" spans="15:15" x14ac:dyDescent="0.15">
      <c r="O3124" s="14"/>
    </row>
    <row r="3125" spans="15:15" x14ac:dyDescent="0.15">
      <c r="O3125" s="14"/>
    </row>
    <row r="3126" spans="15:15" x14ac:dyDescent="0.15">
      <c r="O3126" s="14"/>
    </row>
    <row r="3127" spans="15:15" x14ac:dyDescent="0.15">
      <c r="O3127" s="14"/>
    </row>
    <row r="3128" spans="15:15" x14ac:dyDescent="0.15">
      <c r="O3128" s="14"/>
    </row>
    <row r="3129" spans="15:15" x14ac:dyDescent="0.15">
      <c r="O3129" s="14"/>
    </row>
    <row r="3130" spans="15:15" x14ac:dyDescent="0.15">
      <c r="O3130" s="14"/>
    </row>
    <row r="3131" spans="15:15" x14ac:dyDescent="0.15">
      <c r="O3131" s="14"/>
    </row>
    <row r="3132" spans="15:15" x14ac:dyDescent="0.15">
      <c r="O3132" s="14"/>
    </row>
    <row r="3133" spans="15:15" x14ac:dyDescent="0.15">
      <c r="O3133" s="14"/>
    </row>
    <row r="3134" spans="15:15" x14ac:dyDescent="0.15">
      <c r="O3134" s="14"/>
    </row>
    <row r="3135" spans="15:15" x14ac:dyDescent="0.15">
      <c r="O3135" s="14"/>
    </row>
    <row r="3136" spans="15:15" x14ac:dyDescent="0.15">
      <c r="O3136" s="14"/>
    </row>
    <row r="3137" spans="15:15" x14ac:dyDescent="0.15">
      <c r="O3137" s="14"/>
    </row>
    <row r="3138" spans="15:15" x14ac:dyDescent="0.15">
      <c r="O3138" s="14"/>
    </row>
    <row r="3139" spans="15:15" x14ac:dyDescent="0.15">
      <c r="O3139" s="14"/>
    </row>
    <row r="3140" spans="15:15" x14ac:dyDescent="0.15">
      <c r="O3140" s="14"/>
    </row>
    <row r="3141" spans="15:15" x14ac:dyDescent="0.15">
      <c r="O3141" s="14"/>
    </row>
    <row r="3142" spans="15:15" x14ac:dyDescent="0.15">
      <c r="O3142" s="14"/>
    </row>
    <row r="3143" spans="15:15" x14ac:dyDescent="0.15">
      <c r="O3143" s="14"/>
    </row>
    <row r="3144" spans="15:15" x14ac:dyDescent="0.15">
      <c r="O3144" s="14"/>
    </row>
    <row r="3145" spans="15:15" x14ac:dyDescent="0.15">
      <c r="O3145" s="14"/>
    </row>
    <row r="3146" spans="15:15" x14ac:dyDescent="0.15">
      <c r="O3146" s="14"/>
    </row>
    <row r="3147" spans="15:15" x14ac:dyDescent="0.15">
      <c r="O3147" s="14"/>
    </row>
    <row r="3148" spans="15:15" x14ac:dyDescent="0.15">
      <c r="O3148" s="14"/>
    </row>
    <row r="3149" spans="15:15" x14ac:dyDescent="0.15">
      <c r="O3149" s="14"/>
    </row>
    <row r="3150" spans="15:15" x14ac:dyDescent="0.15">
      <c r="O3150" s="14"/>
    </row>
    <row r="3151" spans="15:15" x14ac:dyDescent="0.15">
      <c r="O3151" s="14"/>
    </row>
    <row r="3152" spans="15:15" x14ac:dyDescent="0.15">
      <c r="O3152" s="14"/>
    </row>
    <row r="3153" spans="15:15" x14ac:dyDescent="0.15">
      <c r="O3153" s="14"/>
    </row>
    <row r="3154" spans="15:15" x14ac:dyDescent="0.15">
      <c r="O3154" s="14"/>
    </row>
    <row r="3155" spans="15:15" x14ac:dyDescent="0.15">
      <c r="O3155" s="14"/>
    </row>
    <row r="3156" spans="15:15" x14ac:dyDescent="0.15">
      <c r="O3156" s="14"/>
    </row>
    <row r="3157" spans="15:15" x14ac:dyDescent="0.15">
      <c r="O3157" s="14"/>
    </row>
    <row r="3158" spans="15:15" x14ac:dyDescent="0.15">
      <c r="O3158" s="14"/>
    </row>
    <row r="3159" spans="15:15" x14ac:dyDescent="0.15">
      <c r="O3159" s="14"/>
    </row>
    <row r="3160" spans="15:15" x14ac:dyDescent="0.15">
      <c r="O3160" s="14"/>
    </row>
    <row r="3161" spans="15:15" x14ac:dyDescent="0.15">
      <c r="O3161" s="14"/>
    </row>
    <row r="3162" spans="15:15" x14ac:dyDescent="0.15">
      <c r="O3162" s="14"/>
    </row>
    <row r="3163" spans="15:15" x14ac:dyDescent="0.15">
      <c r="O3163" s="14"/>
    </row>
    <row r="3164" spans="15:15" x14ac:dyDescent="0.15">
      <c r="O3164" s="14"/>
    </row>
    <row r="3165" spans="15:15" x14ac:dyDescent="0.15">
      <c r="O3165" s="14"/>
    </row>
    <row r="3166" spans="15:15" x14ac:dyDescent="0.15">
      <c r="O3166" s="14"/>
    </row>
    <row r="3167" spans="15:15" x14ac:dyDescent="0.15">
      <c r="O3167" s="14"/>
    </row>
    <row r="3168" spans="15:15" x14ac:dyDescent="0.15">
      <c r="O3168" s="14"/>
    </row>
    <row r="3169" spans="15:15" x14ac:dyDescent="0.15">
      <c r="O3169" s="14"/>
    </row>
    <row r="3170" spans="15:15" x14ac:dyDescent="0.15">
      <c r="O3170" s="14"/>
    </row>
    <row r="3171" spans="15:15" x14ac:dyDescent="0.15">
      <c r="O3171" s="14"/>
    </row>
    <row r="3172" spans="15:15" x14ac:dyDescent="0.15">
      <c r="O3172" s="14"/>
    </row>
    <row r="3173" spans="15:15" x14ac:dyDescent="0.15">
      <c r="O3173" s="14"/>
    </row>
    <row r="3174" spans="15:15" x14ac:dyDescent="0.15">
      <c r="O3174" s="14"/>
    </row>
    <row r="3175" spans="15:15" x14ac:dyDescent="0.15">
      <c r="O3175" s="14"/>
    </row>
    <row r="3176" spans="15:15" x14ac:dyDescent="0.15">
      <c r="O3176" s="14"/>
    </row>
    <row r="3177" spans="15:15" x14ac:dyDescent="0.15">
      <c r="O3177" s="14"/>
    </row>
    <row r="3178" spans="15:15" x14ac:dyDescent="0.15">
      <c r="O3178" s="14"/>
    </row>
    <row r="3179" spans="15:15" x14ac:dyDescent="0.15">
      <c r="O3179" s="14"/>
    </row>
    <row r="3180" spans="15:15" x14ac:dyDescent="0.15">
      <c r="O3180" s="14"/>
    </row>
    <row r="3181" spans="15:15" x14ac:dyDescent="0.15">
      <c r="O3181" s="14"/>
    </row>
    <row r="3182" spans="15:15" x14ac:dyDescent="0.15">
      <c r="O3182" s="14"/>
    </row>
    <row r="3183" spans="15:15" x14ac:dyDescent="0.15">
      <c r="O3183" s="14"/>
    </row>
    <row r="3184" spans="15:15" x14ac:dyDescent="0.15">
      <c r="O3184" s="14"/>
    </row>
    <row r="3185" spans="15:15" x14ac:dyDescent="0.15">
      <c r="O3185" s="14"/>
    </row>
    <row r="3186" spans="15:15" x14ac:dyDescent="0.15">
      <c r="O3186" s="14"/>
    </row>
    <row r="3187" spans="15:15" x14ac:dyDescent="0.15">
      <c r="O3187" s="14"/>
    </row>
    <row r="3188" spans="15:15" x14ac:dyDescent="0.15">
      <c r="O3188" s="14"/>
    </row>
    <row r="3189" spans="15:15" x14ac:dyDescent="0.15">
      <c r="O3189" s="14"/>
    </row>
    <row r="3190" spans="15:15" x14ac:dyDescent="0.15">
      <c r="O3190" s="14"/>
    </row>
    <row r="3191" spans="15:15" x14ac:dyDescent="0.15">
      <c r="O3191" s="14"/>
    </row>
    <row r="3192" spans="15:15" x14ac:dyDescent="0.15">
      <c r="O3192" s="14"/>
    </row>
    <row r="3193" spans="15:15" x14ac:dyDescent="0.15">
      <c r="O3193" s="14"/>
    </row>
    <row r="3194" spans="15:15" x14ac:dyDescent="0.15">
      <c r="O3194" s="14"/>
    </row>
    <row r="3195" spans="15:15" x14ac:dyDescent="0.15">
      <c r="O3195" s="14"/>
    </row>
    <row r="3196" spans="15:15" x14ac:dyDescent="0.15">
      <c r="O3196" s="14"/>
    </row>
    <row r="3197" spans="15:15" x14ac:dyDescent="0.15">
      <c r="O3197" s="14"/>
    </row>
    <row r="3198" spans="15:15" x14ac:dyDescent="0.15">
      <c r="O3198" s="14"/>
    </row>
    <row r="3199" spans="15:15" x14ac:dyDescent="0.15">
      <c r="O3199" s="14"/>
    </row>
    <row r="3200" spans="15:15" x14ac:dyDescent="0.15">
      <c r="O3200" s="14"/>
    </row>
    <row r="3201" spans="15:15" x14ac:dyDescent="0.15">
      <c r="O3201" s="14"/>
    </row>
    <row r="3202" spans="15:15" x14ac:dyDescent="0.15">
      <c r="O3202" s="14"/>
    </row>
    <row r="3203" spans="15:15" x14ac:dyDescent="0.15">
      <c r="O3203" s="14"/>
    </row>
    <row r="3204" spans="15:15" x14ac:dyDescent="0.15">
      <c r="O3204" s="14"/>
    </row>
    <row r="3205" spans="15:15" x14ac:dyDescent="0.15">
      <c r="O3205" s="14"/>
    </row>
    <row r="3206" spans="15:15" x14ac:dyDescent="0.15">
      <c r="O3206" s="14"/>
    </row>
    <row r="3207" spans="15:15" x14ac:dyDescent="0.15">
      <c r="O3207" s="14"/>
    </row>
    <row r="3208" spans="15:15" x14ac:dyDescent="0.15">
      <c r="O3208" s="14"/>
    </row>
    <row r="3209" spans="15:15" x14ac:dyDescent="0.15">
      <c r="O3209" s="14"/>
    </row>
    <row r="3210" spans="15:15" x14ac:dyDescent="0.15">
      <c r="O3210" s="14"/>
    </row>
    <row r="3211" spans="15:15" x14ac:dyDescent="0.15">
      <c r="O3211" s="14"/>
    </row>
    <row r="3212" spans="15:15" x14ac:dyDescent="0.15">
      <c r="O3212" s="14"/>
    </row>
    <row r="3213" spans="15:15" x14ac:dyDescent="0.15">
      <c r="O3213" s="14"/>
    </row>
    <row r="3214" spans="15:15" x14ac:dyDescent="0.15">
      <c r="O3214" s="14"/>
    </row>
    <row r="3215" spans="15:15" x14ac:dyDescent="0.15">
      <c r="O3215" s="14"/>
    </row>
    <row r="3216" spans="15:15" x14ac:dyDescent="0.15">
      <c r="O3216" s="14"/>
    </row>
    <row r="3217" spans="15:15" x14ac:dyDescent="0.15">
      <c r="O3217" s="14"/>
    </row>
    <row r="3218" spans="15:15" x14ac:dyDescent="0.15">
      <c r="O3218" s="14"/>
    </row>
    <row r="3219" spans="15:15" x14ac:dyDescent="0.15">
      <c r="O3219" s="14"/>
    </row>
    <row r="3220" spans="15:15" x14ac:dyDescent="0.15">
      <c r="O3220" s="14"/>
    </row>
    <row r="3221" spans="15:15" x14ac:dyDescent="0.15">
      <c r="O3221" s="14"/>
    </row>
    <row r="3222" spans="15:15" x14ac:dyDescent="0.15">
      <c r="O3222" s="14"/>
    </row>
    <row r="3223" spans="15:15" x14ac:dyDescent="0.15">
      <c r="O3223" s="14"/>
    </row>
    <row r="3224" spans="15:15" x14ac:dyDescent="0.15">
      <c r="O3224" s="14"/>
    </row>
    <row r="3225" spans="15:15" x14ac:dyDescent="0.15">
      <c r="O3225" s="14"/>
    </row>
    <row r="3226" spans="15:15" x14ac:dyDescent="0.15">
      <c r="O3226" s="14"/>
    </row>
    <row r="3227" spans="15:15" x14ac:dyDescent="0.15">
      <c r="O3227" s="14"/>
    </row>
    <row r="3228" spans="15:15" x14ac:dyDescent="0.15">
      <c r="O3228" s="14"/>
    </row>
    <row r="3229" spans="15:15" x14ac:dyDescent="0.15">
      <c r="O3229" s="14"/>
    </row>
    <row r="3230" spans="15:15" x14ac:dyDescent="0.15">
      <c r="O3230" s="14"/>
    </row>
    <row r="3231" spans="15:15" x14ac:dyDescent="0.15">
      <c r="O3231" s="14"/>
    </row>
    <row r="3232" spans="15:15" x14ac:dyDescent="0.15">
      <c r="O3232" s="14"/>
    </row>
    <row r="3233" spans="15:15" x14ac:dyDescent="0.15">
      <c r="O3233" s="14"/>
    </row>
    <row r="3234" spans="15:15" x14ac:dyDescent="0.15">
      <c r="O3234" s="14"/>
    </row>
    <row r="3235" spans="15:15" x14ac:dyDescent="0.15">
      <c r="O3235" s="14"/>
    </row>
    <row r="3236" spans="15:15" x14ac:dyDescent="0.15">
      <c r="O3236" s="14"/>
    </row>
    <row r="3237" spans="15:15" x14ac:dyDescent="0.15">
      <c r="O3237" s="14"/>
    </row>
    <row r="3238" spans="15:15" x14ac:dyDescent="0.15">
      <c r="O3238" s="14"/>
    </row>
    <row r="3239" spans="15:15" x14ac:dyDescent="0.15">
      <c r="O3239" s="14"/>
    </row>
    <row r="3240" spans="15:15" x14ac:dyDescent="0.15">
      <c r="O3240" s="14"/>
    </row>
    <row r="3241" spans="15:15" x14ac:dyDescent="0.15">
      <c r="O3241" s="14"/>
    </row>
    <row r="3242" spans="15:15" x14ac:dyDescent="0.15">
      <c r="O3242" s="14"/>
    </row>
    <row r="3243" spans="15:15" x14ac:dyDescent="0.15">
      <c r="O3243" s="14"/>
    </row>
    <row r="3244" spans="15:15" x14ac:dyDescent="0.15">
      <c r="O3244" s="14"/>
    </row>
    <row r="3245" spans="15:15" x14ac:dyDescent="0.15">
      <c r="O3245" s="14"/>
    </row>
    <row r="3246" spans="15:15" x14ac:dyDescent="0.15">
      <c r="O3246" s="14"/>
    </row>
    <row r="3247" spans="15:15" x14ac:dyDescent="0.15">
      <c r="O3247" s="14"/>
    </row>
    <row r="3248" spans="15:15" x14ac:dyDescent="0.15">
      <c r="O3248" s="14"/>
    </row>
    <row r="3249" spans="15:15" x14ac:dyDescent="0.15">
      <c r="O3249" s="14"/>
    </row>
    <row r="3250" spans="15:15" x14ac:dyDescent="0.15">
      <c r="O3250" s="14"/>
    </row>
    <row r="3251" spans="15:15" x14ac:dyDescent="0.15">
      <c r="O3251" s="14"/>
    </row>
    <row r="3252" spans="15:15" x14ac:dyDescent="0.15">
      <c r="O3252" s="14"/>
    </row>
    <row r="3253" spans="15:15" x14ac:dyDescent="0.15">
      <c r="O3253" s="14"/>
    </row>
    <row r="3254" spans="15:15" x14ac:dyDescent="0.15">
      <c r="O3254" s="14"/>
    </row>
    <row r="3255" spans="15:15" x14ac:dyDescent="0.15">
      <c r="O3255" s="14"/>
    </row>
    <row r="3256" spans="15:15" x14ac:dyDescent="0.15">
      <c r="O3256" s="14"/>
    </row>
    <row r="3257" spans="15:15" x14ac:dyDescent="0.15">
      <c r="O3257" s="14"/>
    </row>
    <row r="3258" spans="15:15" x14ac:dyDescent="0.15">
      <c r="O3258" s="14"/>
    </row>
    <row r="3259" spans="15:15" x14ac:dyDescent="0.15">
      <c r="O3259" s="14"/>
    </row>
    <row r="3260" spans="15:15" x14ac:dyDescent="0.15">
      <c r="O3260" s="14"/>
    </row>
    <row r="3261" spans="15:15" x14ac:dyDescent="0.15">
      <c r="O3261" s="14"/>
    </row>
    <row r="3262" spans="15:15" x14ac:dyDescent="0.15">
      <c r="O3262" s="14"/>
    </row>
    <row r="3263" spans="15:15" x14ac:dyDescent="0.15">
      <c r="O3263" s="14"/>
    </row>
    <row r="3264" spans="15:15" x14ac:dyDescent="0.15">
      <c r="O3264" s="14"/>
    </row>
    <row r="3265" spans="15:15" x14ac:dyDescent="0.15">
      <c r="O3265" s="14"/>
    </row>
    <row r="3266" spans="15:15" x14ac:dyDescent="0.15">
      <c r="O3266" s="14"/>
    </row>
    <row r="3267" spans="15:15" x14ac:dyDescent="0.15">
      <c r="O3267" s="14"/>
    </row>
    <row r="3268" spans="15:15" x14ac:dyDescent="0.15">
      <c r="O3268" s="14"/>
    </row>
    <row r="3269" spans="15:15" x14ac:dyDescent="0.15">
      <c r="O3269" s="14"/>
    </row>
    <row r="3270" spans="15:15" x14ac:dyDescent="0.15">
      <c r="O3270" s="14"/>
    </row>
    <row r="3271" spans="15:15" x14ac:dyDescent="0.15">
      <c r="O3271" s="14"/>
    </row>
    <row r="3272" spans="15:15" x14ac:dyDescent="0.15">
      <c r="O3272" s="14"/>
    </row>
    <row r="3273" spans="15:15" x14ac:dyDescent="0.15">
      <c r="O3273" s="14"/>
    </row>
    <row r="3274" spans="15:15" x14ac:dyDescent="0.15">
      <c r="O3274" s="14"/>
    </row>
    <row r="3275" spans="15:15" x14ac:dyDescent="0.15">
      <c r="O3275" s="14"/>
    </row>
    <row r="3276" spans="15:15" x14ac:dyDescent="0.15">
      <c r="O3276" s="14"/>
    </row>
    <row r="3277" spans="15:15" x14ac:dyDescent="0.15">
      <c r="O3277" s="14"/>
    </row>
    <row r="3278" spans="15:15" x14ac:dyDescent="0.15">
      <c r="O3278" s="14"/>
    </row>
    <row r="3279" spans="15:15" x14ac:dyDescent="0.15">
      <c r="O3279" s="14"/>
    </row>
    <row r="3280" spans="15:15" x14ac:dyDescent="0.15">
      <c r="O3280" s="14"/>
    </row>
    <row r="3281" spans="15:15" x14ac:dyDescent="0.15">
      <c r="O3281" s="14"/>
    </row>
    <row r="3282" spans="15:15" x14ac:dyDescent="0.15">
      <c r="O3282" s="14"/>
    </row>
    <row r="3283" spans="15:15" x14ac:dyDescent="0.15">
      <c r="O3283" s="14"/>
    </row>
    <row r="3284" spans="15:15" x14ac:dyDescent="0.15">
      <c r="O3284" s="14"/>
    </row>
    <row r="3285" spans="15:15" x14ac:dyDescent="0.15">
      <c r="O3285" s="14"/>
    </row>
    <row r="3286" spans="15:15" x14ac:dyDescent="0.15">
      <c r="O3286" s="14"/>
    </row>
    <row r="3287" spans="15:15" x14ac:dyDescent="0.15">
      <c r="O3287" s="14"/>
    </row>
    <row r="3288" spans="15:15" x14ac:dyDescent="0.15">
      <c r="O3288" s="14"/>
    </row>
    <row r="3289" spans="15:15" x14ac:dyDescent="0.15">
      <c r="O3289" s="14"/>
    </row>
    <row r="3290" spans="15:15" x14ac:dyDescent="0.15">
      <c r="O3290" s="14"/>
    </row>
    <row r="3291" spans="15:15" x14ac:dyDescent="0.15">
      <c r="O3291" s="14"/>
    </row>
    <row r="3292" spans="15:15" x14ac:dyDescent="0.15">
      <c r="O3292" s="14"/>
    </row>
    <row r="3293" spans="15:15" x14ac:dyDescent="0.15">
      <c r="O3293" s="14"/>
    </row>
    <row r="3294" spans="15:15" x14ac:dyDescent="0.15">
      <c r="O3294" s="14"/>
    </row>
    <row r="3295" spans="15:15" x14ac:dyDescent="0.15">
      <c r="O3295" s="14"/>
    </row>
    <row r="3296" spans="15:15" x14ac:dyDescent="0.15">
      <c r="O3296" s="14"/>
    </row>
    <row r="3297" spans="15:15" x14ac:dyDescent="0.15">
      <c r="O3297" s="14"/>
    </row>
    <row r="3298" spans="15:15" x14ac:dyDescent="0.15">
      <c r="O3298" s="14"/>
    </row>
    <row r="3299" spans="15:15" x14ac:dyDescent="0.15">
      <c r="O3299" s="14"/>
    </row>
    <row r="3300" spans="15:15" x14ac:dyDescent="0.15">
      <c r="O3300" s="14"/>
    </row>
    <row r="3301" spans="15:15" x14ac:dyDescent="0.15">
      <c r="O3301" s="14"/>
    </row>
    <row r="3302" spans="15:15" x14ac:dyDescent="0.15">
      <c r="O3302" s="14"/>
    </row>
    <row r="3303" spans="15:15" x14ac:dyDescent="0.15">
      <c r="O3303" s="14"/>
    </row>
    <row r="3304" spans="15:15" x14ac:dyDescent="0.15">
      <c r="O3304" s="14"/>
    </row>
    <row r="3305" spans="15:15" x14ac:dyDescent="0.15">
      <c r="O3305" s="14"/>
    </row>
    <row r="3306" spans="15:15" x14ac:dyDescent="0.15">
      <c r="O3306" s="14"/>
    </row>
    <row r="3307" spans="15:15" x14ac:dyDescent="0.15">
      <c r="O3307" s="14"/>
    </row>
    <row r="3308" spans="15:15" x14ac:dyDescent="0.15">
      <c r="O3308" s="14"/>
    </row>
    <row r="3309" spans="15:15" x14ac:dyDescent="0.15">
      <c r="O3309" s="14"/>
    </row>
    <row r="3310" spans="15:15" x14ac:dyDescent="0.15">
      <c r="O3310" s="14"/>
    </row>
    <row r="3311" spans="15:15" x14ac:dyDescent="0.15">
      <c r="O3311" s="14"/>
    </row>
    <row r="3312" spans="15:15" x14ac:dyDescent="0.15">
      <c r="O3312" s="14"/>
    </row>
    <row r="3313" spans="15:15" x14ac:dyDescent="0.15">
      <c r="O3313" s="14"/>
    </row>
    <row r="3314" spans="15:15" x14ac:dyDescent="0.15">
      <c r="O3314" s="14"/>
    </row>
    <row r="3315" spans="15:15" x14ac:dyDescent="0.15">
      <c r="O3315" s="14"/>
    </row>
    <row r="3316" spans="15:15" x14ac:dyDescent="0.15">
      <c r="O3316" s="14"/>
    </row>
    <row r="3317" spans="15:15" x14ac:dyDescent="0.15">
      <c r="O3317" s="14"/>
    </row>
    <row r="3318" spans="15:15" x14ac:dyDescent="0.15">
      <c r="O3318" s="14"/>
    </row>
    <row r="3319" spans="15:15" x14ac:dyDescent="0.15">
      <c r="O3319" s="14"/>
    </row>
    <row r="3320" spans="15:15" x14ac:dyDescent="0.15">
      <c r="O3320" s="14"/>
    </row>
    <row r="3321" spans="15:15" x14ac:dyDescent="0.15">
      <c r="O3321" s="14"/>
    </row>
    <row r="3322" spans="15:15" x14ac:dyDescent="0.15">
      <c r="O3322" s="14"/>
    </row>
    <row r="3323" spans="15:15" x14ac:dyDescent="0.15">
      <c r="O3323" s="14"/>
    </row>
    <row r="3324" spans="15:15" x14ac:dyDescent="0.15">
      <c r="O3324" s="14"/>
    </row>
    <row r="3325" spans="15:15" x14ac:dyDescent="0.15">
      <c r="O3325" s="14"/>
    </row>
    <row r="3326" spans="15:15" x14ac:dyDescent="0.15">
      <c r="O3326" s="14"/>
    </row>
    <row r="3327" spans="15:15" x14ac:dyDescent="0.15">
      <c r="O3327" s="14"/>
    </row>
    <row r="3328" spans="15:15" x14ac:dyDescent="0.15">
      <c r="O3328" s="14"/>
    </row>
    <row r="3329" spans="15:15" x14ac:dyDescent="0.15">
      <c r="O3329" s="14"/>
    </row>
    <row r="3330" spans="15:15" x14ac:dyDescent="0.15">
      <c r="O3330" s="14"/>
    </row>
    <row r="3331" spans="15:15" x14ac:dyDescent="0.15">
      <c r="O3331" s="14"/>
    </row>
    <row r="3332" spans="15:15" x14ac:dyDescent="0.15">
      <c r="O3332" s="14"/>
    </row>
    <row r="3333" spans="15:15" x14ac:dyDescent="0.15">
      <c r="O3333" s="14"/>
    </row>
    <row r="3334" spans="15:15" x14ac:dyDescent="0.15">
      <c r="O3334" s="14"/>
    </row>
    <row r="3335" spans="15:15" x14ac:dyDescent="0.15">
      <c r="O3335" s="14"/>
    </row>
    <row r="3336" spans="15:15" x14ac:dyDescent="0.15">
      <c r="O3336" s="14"/>
    </row>
    <row r="3337" spans="15:15" x14ac:dyDescent="0.15">
      <c r="O3337" s="14"/>
    </row>
    <row r="3338" spans="15:15" x14ac:dyDescent="0.15">
      <c r="O3338" s="14"/>
    </row>
    <row r="3339" spans="15:15" x14ac:dyDescent="0.15">
      <c r="O3339" s="14"/>
    </row>
    <row r="3340" spans="15:15" x14ac:dyDescent="0.15">
      <c r="O3340" s="14"/>
    </row>
    <row r="3341" spans="15:15" x14ac:dyDescent="0.15">
      <c r="O3341" s="14"/>
    </row>
    <row r="3342" spans="15:15" x14ac:dyDescent="0.15">
      <c r="O3342" s="14"/>
    </row>
    <row r="3343" spans="15:15" x14ac:dyDescent="0.15">
      <c r="O3343" s="14"/>
    </row>
    <row r="3344" spans="15:15" x14ac:dyDescent="0.15">
      <c r="O3344" s="14"/>
    </row>
    <row r="3345" spans="15:15" x14ac:dyDescent="0.15">
      <c r="O3345" s="14"/>
    </row>
    <row r="3346" spans="15:15" x14ac:dyDescent="0.15">
      <c r="O3346" s="14"/>
    </row>
    <row r="3347" spans="15:15" x14ac:dyDescent="0.15">
      <c r="O3347" s="14"/>
    </row>
    <row r="3348" spans="15:15" x14ac:dyDescent="0.15">
      <c r="O3348" s="14"/>
    </row>
    <row r="3349" spans="15:15" x14ac:dyDescent="0.15">
      <c r="O3349" s="14"/>
    </row>
    <row r="3350" spans="15:15" x14ac:dyDescent="0.15">
      <c r="O3350" s="14"/>
    </row>
    <row r="3351" spans="15:15" x14ac:dyDescent="0.15">
      <c r="O3351" s="14"/>
    </row>
    <row r="3352" spans="15:15" x14ac:dyDescent="0.15">
      <c r="O3352" s="14"/>
    </row>
    <row r="3353" spans="15:15" x14ac:dyDescent="0.15">
      <c r="O3353" s="14"/>
    </row>
    <row r="3354" spans="15:15" x14ac:dyDescent="0.15">
      <c r="O3354" s="14"/>
    </row>
    <row r="3355" spans="15:15" x14ac:dyDescent="0.15">
      <c r="O3355" s="14"/>
    </row>
    <row r="3356" spans="15:15" x14ac:dyDescent="0.15">
      <c r="O3356" s="14"/>
    </row>
    <row r="3357" spans="15:15" x14ac:dyDescent="0.15">
      <c r="O3357" s="14"/>
    </row>
    <row r="3358" spans="15:15" x14ac:dyDescent="0.15">
      <c r="O3358" s="14"/>
    </row>
    <row r="3359" spans="15:15" x14ac:dyDescent="0.15">
      <c r="O3359" s="14"/>
    </row>
    <row r="3360" spans="15:15" x14ac:dyDescent="0.15">
      <c r="O3360" s="14"/>
    </row>
    <row r="3361" spans="15:15" x14ac:dyDescent="0.15">
      <c r="O3361" s="14"/>
    </row>
    <row r="3362" spans="15:15" x14ac:dyDescent="0.15">
      <c r="O3362" s="14"/>
    </row>
    <row r="3363" spans="15:15" x14ac:dyDescent="0.15">
      <c r="O3363" s="14"/>
    </row>
    <row r="3364" spans="15:15" x14ac:dyDescent="0.15">
      <c r="O3364" s="14"/>
    </row>
    <row r="3365" spans="15:15" x14ac:dyDescent="0.15">
      <c r="O3365" s="14"/>
    </row>
    <row r="3366" spans="15:15" x14ac:dyDescent="0.15">
      <c r="O3366" s="14"/>
    </row>
    <row r="3367" spans="15:15" x14ac:dyDescent="0.15">
      <c r="O3367" s="14"/>
    </row>
    <row r="3368" spans="15:15" x14ac:dyDescent="0.15">
      <c r="O3368" s="14"/>
    </row>
    <row r="3369" spans="15:15" x14ac:dyDescent="0.15">
      <c r="O3369" s="14"/>
    </row>
    <row r="3370" spans="15:15" x14ac:dyDescent="0.15">
      <c r="O3370" s="14"/>
    </row>
    <row r="3371" spans="15:15" x14ac:dyDescent="0.15">
      <c r="O3371" s="14"/>
    </row>
    <row r="3372" spans="15:15" x14ac:dyDescent="0.15">
      <c r="O3372" s="14"/>
    </row>
    <row r="3373" spans="15:15" x14ac:dyDescent="0.15">
      <c r="O3373" s="14"/>
    </row>
    <row r="3374" spans="15:15" x14ac:dyDescent="0.15">
      <c r="O3374" s="14"/>
    </row>
    <row r="3375" spans="15:15" x14ac:dyDescent="0.15">
      <c r="O3375" s="14"/>
    </row>
    <row r="3376" spans="15:15" x14ac:dyDescent="0.15">
      <c r="O3376" s="14"/>
    </row>
    <row r="3377" spans="15:15" x14ac:dyDescent="0.15">
      <c r="O3377" s="14"/>
    </row>
    <row r="3378" spans="15:15" x14ac:dyDescent="0.15">
      <c r="O3378" s="14"/>
    </row>
    <row r="3379" spans="15:15" x14ac:dyDescent="0.15">
      <c r="O3379" s="14"/>
    </row>
    <row r="3380" spans="15:15" x14ac:dyDescent="0.15">
      <c r="O3380" s="14"/>
    </row>
    <row r="3381" spans="15:15" x14ac:dyDescent="0.15">
      <c r="O3381" s="14"/>
    </row>
    <row r="3382" spans="15:15" x14ac:dyDescent="0.15">
      <c r="O3382" s="14"/>
    </row>
    <row r="3383" spans="15:15" x14ac:dyDescent="0.15">
      <c r="O3383" s="14"/>
    </row>
    <row r="3384" spans="15:15" x14ac:dyDescent="0.15">
      <c r="O3384" s="14"/>
    </row>
    <row r="3385" spans="15:15" x14ac:dyDescent="0.15">
      <c r="O3385" s="14"/>
    </row>
    <row r="3386" spans="15:15" x14ac:dyDescent="0.15">
      <c r="O3386" s="14"/>
    </row>
    <row r="3387" spans="15:15" x14ac:dyDescent="0.15">
      <c r="O3387" s="14"/>
    </row>
    <row r="3388" spans="15:15" x14ac:dyDescent="0.15">
      <c r="O3388" s="14"/>
    </row>
    <row r="3389" spans="15:15" x14ac:dyDescent="0.15">
      <c r="O3389" s="14"/>
    </row>
    <row r="3390" spans="15:15" x14ac:dyDescent="0.15">
      <c r="O3390" s="14"/>
    </row>
    <row r="3391" spans="15:15" x14ac:dyDescent="0.15">
      <c r="O3391" s="14"/>
    </row>
    <row r="3392" spans="15:15" x14ac:dyDescent="0.15">
      <c r="O3392" s="14"/>
    </row>
    <row r="3393" spans="15:15" x14ac:dyDescent="0.15">
      <c r="O3393" s="14"/>
    </row>
    <row r="3394" spans="15:15" x14ac:dyDescent="0.15">
      <c r="O3394" s="14"/>
    </row>
    <row r="3395" spans="15:15" x14ac:dyDescent="0.15">
      <c r="O3395" s="14"/>
    </row>
    <row r="3396" spans="15:15" x14ac:dyDescent="0.15">
      <c r="O3396" s="14"/>
    </row>
    <row r="3397" spans="15:15" x14ac:dyDescent="0.15">
      <c r="O3397" s="14"/>
    </row>
    <row r="3398" spans="15:15" x14ac:dyDescent="0.15">
      <c r="O3398" s="14"/>
    </row>
    <row r="3399" spans="15:15" x14ac:dyDescent="0.15">
      <c r="O3399" s="14"/>
    </row>
    <row r="3400" spans="15:15" x14ac:dyDescent="0.15">
      <c r="O3400" s="14"/>
    </row>
    <row r="3401" spans="15:15" x14ac:dyDescent="0.15">
      <c r="O3401" s="14"/>
    </row>
    <row r="3402" spans="15:15" x14ac:dyDescent="0.15">
      <c r="O3402" s="14"/>
    </row>
    <row r="3403" spans="15:15" x14ac:dyDescent="0.15">
      <c r="O3403" s="14"/>
    </row>
    <row r="3404" spans="15:15" x14ac:dyDescent="0.15">
      <c r="O3404" s="14"/>
    </row>
    <row r="3405" spans="15:15" x14ac:dyDescent="0.15">
      <c r="O3405" s="14"/>
    </row>
    <row r="3406" spans="15:15" x14ac:dyDescent="0.15">
      <c r="O3406" s="14"/>
    </row>
    <row r="3407" spans="15:15" x14ac:dyDescent="0.15">
      <c r="O3407" s="14"/>
    </row>
    <row r="3408" spans="15:15" x14ac:dyDescent="0.15">
      <c r="O3408" s="14"/>
    </row>
    <row r="3409" spans="15:15" x14ac:dyDescent="0.15">
      <c r="O3409" s="14"/>
    </row>
    <row r="3410" spans="15:15" x14ac:dyDescent="0.15">
      <c r="O3410" s="14"/>
    </row>
    <row r="3411" spans="15:15" x14ac:dyDescent="0.15">
      <c r="O3411" s="14"/>
    </row>
    <row r="3412" spans="15:15" x14ac:dyDescent="0.15">
      <c r="O3412" s="14"/>
    </row>
    <row r="3413" spans="15:15" x14ac:dyDescent="0.15">
      <c r="O3413" s="14"/>
    </row>
    <row r="3414" spans="15:15" x14ac:dyDescent="0.15">
      <c r="O3414" s="14"/>
    </row>
    <row r="3415" spans="15:15" x14ac:dyDescent="0.15">
      <c r="O3415" s="14"/>
    </row>
    <row r="3416" spans="15:15" x14ac:dyDescent="0.15">
      <c r="O3416" s="14"/>
    </row>
    <row r="3417" spans="15:15" x14ac:dyDescent="0.15">
      <c r="O3417" s="14"/>
    </row>
    <row r="3418" spans="15:15" x14ac:dyDescent="0.15">
      <c r="O3418" s="14"/>
    </row>
    <row r="3419" spans="15:15" x14ac:dyDescent="0.15">
      <c r="O3419" s="14"/>
    </row>
    <row r="3420" spans="15:15" x14ac:dyDescent="0.15">
      <c r="O3420" s="14"/>
    </row>
    <row r="3421" spans="15:15" x14ac:dyDescent="0.15">
      <c r="O3421" s="14"/>
    </row>
    <row r="3422" spans="15:15" x14ac:dyDescent="0.15">
      <c r="O3422" s="14"/>
    </row>
    <row r="3423" spans="15:15" x14ac:dyDescent="0.15">
      <c r="O3423" s="14"/>
    </row>
    <row r="3424" spans="15:15" x14ac:dyDescent="0.15">
      <c r="O3424" s="14"/>
    </row>
    <row r="3425" spans="15:15" x14ac:dyDescent="0.15">
      <c r="O3425" s="14"/>
    </row>
    <row r="3426" spans="15:15" x14ac:dyDescent="0.15">
      <c r="O3426" s="14"/>
    </row>
    <row r="3427" spans="15:15" x14ac:dyDescent="0.15">
      <c r="O3427" s="14"/>
    </row>
    <row r="3428" spans="15:15" x14ac:dyDescent="0.15">
      <c r="O3428" s="14"/>
    </row>
    <row r="3429" spans="15:15" x14ac:dyDescent="0.15">
      <c r="O3429" s="14"/>
    </row>
    <row r="3430" spans="15:15" x14ac:dyDescent="0.15">
      <c r="O3430" s="14"/>
    </row>
    <row r="3431" spans="15:15" x14ac:dyDescent="0.15">
      <c r="O3431" s="14"/>
    </row>
    <row r="3432" spans="15:15" x14ac:dyDescent="0.15">
      <c r="O3432" s="14"/>
    </row>
    <row r="3433" spans="15:15" x14ac:dyDescent="0.15">
      <c r="O3433" s="14"/>
    </row>
    <row r="3434" spans="15:15" x14ac:dyDescent="0.15">
      <c r="O3434" s="14"/>
    </row>
    <row r="3435" spans="15:15" x14ac:dyDescent="0.15">
      <c r="O3435" s="14"/>
    </row>
    <row r="3436" spans="15:15" x14ac:dyDescent="0.15">
      <c r="O3436" s="14"/>
    </row>
    <row r="3437" spans="15:15" x14ac:dyDescent="0.15">
      <c r="O3437" s="14"/>
    </row>
    <row r="3438" spans="15:15" x14ac:dyDescent="0.15">
      <c r="O3438" s="14"/>
    </row>
    <row r="3439" spans="15:15" x14ac:dyDescent="0.15">
      <c r="O3439" s="14"/>
    </row>
    <row r="3440" spans="15:15" x14ac:dyDescent="0.15">
      <c r="O3440" s="14"/>
    </row>
    <row r="3441" spans="15:15" x14ac:dyDescent="0.15">
      <c r="O3441" s="14"/>
    </row>
    <row r="3442" spans="15:15" x14ac:dyDescent="0.15">
      <c r="O3442" s="14"/>
    </row>
    <row r="3443" spans="15:15" x14ac:dyDescent="0.15">
      <c r="O3443" s="14"/>
    </row>
    <row r="3444" spans="15:15" x14ac:dyDescent="0.15">
      <c r="O3444" s="14"/>
    </row>
    <row r="3445" spans="15:15" x14ac:dyDescent="0.15">
      <c r="O3445" s="14"/>
    </row>
    <row r="3446" spans="15:15" x14ac:dyDescent="0.15">
      <c r="O3446" s="14"/>
    </row>
    <row r="3447" spans="15:15" x14ac:dyDescent="0.15">
      <c r="O3447" s="14"/>
    </row>
    <row r="3448" spans="15:15" x14ac:dyDescent="0.15">
      <c r="O3448" s="14"/>
    </row>
    <row r="3449" spans="15:15" x14ac:dyDescent="0.15">
      <c r="O3449" s="14"/>
    </row>
    <row r="3450" spans="15:15" x14ac:dyDescent="0.15">
      <c r="O3450" s="14"/>
    </row>
    <row r="3451" spans="15:15" x14ac:dyDescent="0.15">
      <c r="O3451" s="14"/>
    </row>
    <row r="3452" spans="15:15" x14ac:dyDescent="0.15">
      <c r="O3452" s="14"/>
    </row>
    <row r="3453" spans="15:15" x14ac:dyDescent="0.15">
      <c r="O3453" s="14"/>
    </row>
    <row r="3454" spans="15:15" x14ac:dyDescent="0.15">
      <c r="O3454" s="14"/>
    </row>
    <row r="3455" spans="15:15" x14ac:dyDescent="0.15">
      <c r="O3455" s="14"/>
    </row>
    <row r="3456" spans="15:15" x14ac:dyDescent="0.15">
      <c r="O3456" s="14"/>
    </row>
    <row r="3457" spans="15:15" x14ac:dyDescent="0.15">
      <c r="O3457" s="14"/>
    </row>
    <row r="3458" spans="15:15" x14ac:dyDescent="0.15">
      <c r="O3458" s="14"/>
    </row>
    <row r="3459" spans="15:15" x14ac:dyDescent="0.15">
      <c r="O3459" s="14"/>
    </row>
    <row r="3460" spans="15:15" x14ac:dyDescent="0.15">
      <c r="O3460" s="14"/>
    </row>
    <row r="3461" spans="15:15" x14ac:dyDescent="0.15">
      <c r="O3461" s="14"/>
    </row>
    <row r="3462" spans="15:15" x14ac:dyDescent="0.15">
      <c r="O3462" s="14"/>
    </row>
    <row r="3463" spans="15:15" x14ac:dyDescent="0.15">
      <c r="O3463" s="14"/>
    </row>
    <row r="3464" spans="15:15" x14ac:dyDescent="0.15">
      <c r="O3464" s="14"/>
    </row>
    <row r="3465" spans="15:15" x14ac:dyDescent="0.15">
      <c r="O3465" s="14"/>
    </row>
    <row r="3466" spans="15:15" x14ac:dyDescent="0.15">
      <c r="O3466" s="14"/>
    </row>
    <row r="3467" spans="15:15" x14ac:dyDescent="0.15">
      <c r="O3467" s="14"/>
    </row>
    <row r="3468" spans="15:15" x14ac:dyDescent="0.15">
      <c r="O3468" s="14"/>
    </row>
    <row r="3469" spans="15:15" x14ac:dyDescent="0.15">
      <c r="O3469" s="14"/>
    </row>
    <row r="3470" spans="15:15" x14ac:dyDescent="0.15">
      <c r="O3470" s="14"/>
    </row>
    <row r="3471" spans="15:15" x14ac:dyDescent="0.15">
      <c r="O3471" s="14"/>
    </row>
    <row r="3472" spans="15:15" x14ac:dyDescent="0.15">
      <c r="O3472" s="14"/>
    </row>
    <row r="3473" spans="15:15" x14ac:dyDescent="0.15">
      <c r="O3473" s="14"/>
    </row>
    <row r="3474" spans="15:15" x14ac:dyDescent="0.15">
      <c r="O3474" s="14"/>
    </row>
    <row r="3475" spans="15:15" x14ac:dyDescent="0.15">
      <c r="O3475" s="14"/>
    </row>
    <row r="3476" spans="15:15" x14ac:dyDescent="0.15">
      <c r="O3476" s="14"/>
    </row>
    <row r="3477" spans="15:15" x14ac:dyDescent="0.15">
      <c r="O3477" s="14"/>
    </row>
    <row r="3478" spans="15:15" x14ac:dyDescent="0.15">
      <c r="O3478" s="14"/>
    </row>
    <row r="3479" spans="15:15" x14ac:dyDescent="0.15">
      <c r="O3479" s="14"/>
    </row>
    <row r="3480" spans="15:15" x14ac:dyDescent="0.15">
      <c r="O3480" s="14"/>
    </row>
    <row r="3481" spans="15:15" x14ac:dyDescent="0.15">
      <c r="O3481" s="14"/>
    </row>
    <row r="3482" spans="15:15" x14ac:dyDescent="0.15">
      <c r="O3482" s="14"/>
    </row>
    <row r="3483" spans="15:15" x14ac:dyDescent="0.15">
      <c r="O3483" s="14"/>
    </row>
    <row r="3484" spans="15:15" x14ac:dyDescent="0.15">
      <c r="O3484" s="14"/>
    </row>
    <row r="3485" spans="15:15" x14ac:dyDescent="0.15">
      <c r="O3485" s="14"/>
    </row>
    <row r="3486" spans="15:15" x14ac:dyDescent="0.15">
      <c r="O3486" s="14"/>
    </row>
    <row r="3487" spans="15:15" x14ac:dyDescent="0.15">
      <c r="O3487" s="14"/>
    </row>
    <row r="3488" spans="15:15" x14ac:dyDescent="0.15">
      <c r="O3488" s="14"/>
    </row>
    <row r="3489" spans="15:15" x14ac:dyDescent="0.15">
      <c r="O3489" s="14"/>
    </row>
    <row r="3490" spans="15:15" x14ac:dyDescent="0.15">
      <c r="O3490" s="14"/>
    </row>
    <row r="3491" spans="15:15" x14ac:dyDescent="0.15">
      <c r="O3491" s="14"/>
    </row>
    <row r="3492" spans="15:15" x14ac:dyDescent="0.15">
      <c r="O3492" s="14"/>
    </row>
    <row r="3493" spans="15:15" x14ac:dyDescent="0.15">
      <c r="O3493" s="14"/>
    </row>
    <row r="3494" spans="15:15" x14ac:dyDescent="0.15">
      <c r="O3494" s="14"/>
    </row>
    <row r="3495" spans="15:15" x14ac:dyDescent="0.15">
      <c r="O3495" s="14"/>
    </row>
    <row r="3496" spans="15:15" x14ac:dyDescent="0.15">
      <c r="O3496" s="14"/>
    </row>
    <row r="3497" spans="15:15" x14ac:dyDescent="0.15">
      <c r="O3497" s="14"/>
    </row>
    <row r="3498" spans="15:15" x14ac:dyDescent="0.15">
      <c r="O3498" s="14"/>
    </row>
    <row r="3499" spans="15:15" x14ac:dyDescent="0.15">
      <c r="O3499" s="14"/>
    </row>
    <row r="3500" spans="15:15" x14ac:dyDescent="0.15">
      <c r="O3500" s="14"/>
    </row>
    <row r="3501" spans="15:15" x14ac:dyDescent="0.15">
      <c r="O3501" s="14"/>
    </row>
    <row r="3502" spans="15:15" x14ac:dyDescent="0.15">
      <c r="O3502" s="14"/>
    </row>
    <row r="3503" spans="15:15" x14ac:dyDescent="0.15">
      <c r="O3503" s="14"/>
    </row>
    <row r="3504" spans="15:15" x14ac:dyDescent="0.15">
      <c r="O3504" s="14"/>
    </row>
    <row r="3505" spans="15:15" x14ac:dyDescent="0.15">
      <c r="O3505" s="14"/>
    </row>
    <row r="3506" spans="15:15" x14ac:dyDescent="0.15">
      <c r="O3506" s="14"/>
    </row>
    <row r="3507" spans="15:15" x14ac:dyDescent="0.15">
      <c r="O3507" s="14"/>
    </row>
    <row r="3508" spans="15:15" x14ac:dyDescent="0.15">
      <c r="O3508" s="14"/>
    </row>
    <row r="3509" spans="15:15" x14ac:dyDescent="0.15">
      <c r="O3509" s="14"/>
    </row>
    <row r="3510" spans="15:15" x14ac:dyDescent="0.15">
      <c r="O3510" s="14"/>
    </row>
    <row r="3511" spans="15:15" x14ac:dyDescent="0.15">
      <c r="O3511" s="14"/>
    </row>
    <row r="3512" spans="15:15" x14ac:dyDescent="0.15">
      <c r="O3512" s="14"/>
    </row>
    <row r="3513" spans="15:15" x14ac:dyDescent="0.15">
      <c r="O3513" s="14"/>
    </row>
    <row r="3514" spans="15:15" x14ac:dyDescent="0.15">
      <c r="O3514" s="14"/>
    </row>
    <row r="3515" spans="15:15" x14ac:dyDescent="0.15">
      <c r="O3515" s="14"/>
    </row>
    <row r="3516" spans="15:15" x14ac:dyDescent="0.15">
      <c r="O3516" s="14"/>
    </row>
    <row r="3517" spans="15:15" x14ac:dyDescent="0.15">
      <c r="O3517" s="14"/>
    </row>
    <row r="3518" spans="15:15" x14ac:dyDescent="0.15">
      <c r="O3518" s="14"/>
    </row>
    <row r="3519" spans="15:15" x14ac:dyDescent="0.15">
      <c r="O3519" s="14"/>
    </row>
    <row r="3520" spans="15:15" x14ac:dyDescent="0.15">
      <c r="O3520" s="14"/>
    </row>
    <row r="3521" spans="15:15" x14ac:dyDescent="0.15">
      <c r="O3521" s="14"/>
    </row>
    <row r="3522" spans="15:15" x14ac:dyDescent="0.15">
      <c r="O3522" s="14"/>
    </row>
    <row r="3523" spans="15:15" x14ac:dyDescent="0.15">
      <c r="O3523" s="14"/>
    </row>
    <row r="3524" spans="15:15" x14ac:dyDescent="0.15">
      <c r="O3524" s="14"/>
    </row>
    <row r="3525" spans="15:15" x14ac:dyDescent="0.15">
      <c r="O3525" s="14"/>
    </row>
    <row r="3526" spans="15:15" x14ac:dyDescent="0.15">
      <c r="O3526" s="14"/>
    </row>
    <row r="3527" spans="15:15" x14ac:dyDescent="0.15">
      <c r="O3527" s="14"/>
    </row>
    <row r="3528" spans="15:15" x14ac:dyDescent="0.15">
      <c r="O3528" s="14"/>
    </row>
    <row r="3529" spans="15:15" x14ac:dyDescent="0.15">
      <c r="O3529" s="14"/>
    </row>
    <row r="3530" spans="15:15" x14ac:dyDescent="0.15">
      <c r="O3530" s="14"/>
    </row>
    <row r="3531" spans="15:15" x14ac:dyDescent="0.15">
      <c r="O3531" s="14"/>
    </row>
    <row r="3532" spans="15:15" x14ac:dyDescent="0.15">
      <c r="O3532" s="14"/>
    </row>
    <row r="3533" spans="15:15" x14ac:dyDescent="0.15">
      <c r="O3533" s="14"/>
    </row>
    <row r="3534" spans="15:15" x14ac:dyDescent="0.15">
      <c r="O3534" s="14"/>
    </row>
    <row r="3535" spans="15:15" x14ac:dyDescent="0.15">
      <c r="O3535" s="14"/>
    </row>
    <row r="3536" spans="15:15" x14ac:dyDescent="0.15">
      <c r="O3536" s="14"/>
    </row>
    <row r="3537" spans="15:15" x14ac:dyDescent="0.15">
      <c r="O3537" s="14"/>
    </row>
    <row r="3538" spans="15:15" x14ac:dyDescent="0.15">
      <c r="O3538" s="14"/>
    </row>
    <row r="3539" spans="15:15" x14ac:dyDescent="0.15">
      <c r="O3539" s="14"/>
    </row>
    <row r="3540" spans="15:15" x14ac:dyDescent="0.15">
      <c r="O3540" s="14"/>
    </row>
    <row r="3541" spans="15:15" x14ac:dyDescent="0.15">
      <c r="O3541" s="14"/>
    </row>
    <row r="3542" spans="15:15" x14ac:dyDescent="0.15">
      <c r="O3542" s="14"/>
    </row>
    <row r="3543" spans="15:15" x14ac:dyDescent="0.15">
      <c r="O3543" s="14"/>
    </row>
    <row r="3544" spans="15:15" x14ac:dyDescent="0.15">
      <c r="O3544" s="14"/>
    </row>
    <row r="3545" spans="15:15" x14ac:dyDescent="0.15">
      <c r="O3545" s="14"/>
    </row>
    <row r="3546" spans="15:15" x14ac:dyDescent="0.15">
      <c r="O3546" s="14"/>
    </row>
    <row r="3547" spans="15:15" x14ac:dyDescent="0.15">
      <c r="O3547" s="14"/>
    </row>
    <row r="3548" spans="15:15" x14ac:dyDescent="0.15">
      <c r="O3548" s="14"/>
    </row>
    <row r="3549" spans="15:15" x14ac:dyDescent="0.15">
      <c r="O3549" s="14"/>
    </row>
    <row r="3550" spans="15:15" x14ac:dyDescent="0.15">
      <c r="O3550" s="14"/>
    </row>
    <row r="3551" spans="15:15" x14ac:dyDescent="0.15">
      <c r="O3551" s="14"/>
    </row>
    <row r="3552" spans="15:15" x14ac:dyDescent="0.15">
      <c r="O3552" s="14"/>
    </row>
    <row r="3553" spans="15:15" x14ac:dyDescent="0.15">
      <c r="O3553" s="14"/>
    </row>
    <row r="3554" spans="15:15" x14ac:dyDescent="0.15">
      <c r="O3554" s="14"/>
    </row>
    <row r="3555" spans="15:15" x14ac:dyDescent="0.15">
      <c r="O3555" s="14"/>
    </row>
    <row r="3556" spans="15:15" x14ac:dyDescent="0.15">
      <c r="O3556" s="14"/>
    </row>
    <row r="3557" spans="15:15" x14ac:dyDescent="0.15">
      <c r="O3557" s="14"/>
    </row>
    <row r="3558" spans="15:15" x14ac:dyDescent="0.15">
      <c r="O3558" s="14"/>
    </row>
    <row r="3559" spans="15:15" x14ac:dyDescent="0.15">
      <c r="O3559" s="14"/>
    </row>
    <row r="3560" spans="15:15" x14ac:dyDescent="0.15">
      <c r="O3560" s="14"/>
    </row>
    <row r="3561" spans="15:15" x14ac:dyDescent="0.15">
      <c r="O3561" s="14"/>
    </row>
    <row r="3562" spans="15:15" x14ac:dyDescent="0.15">
      <c r="O3562" s="14"/>
    </row>
    <row r="3563" spans="15:15" x14ac:dyDescent="0.15">
      <c r="O3563" s="14"/>
    </row>
    <row r="3564" spans="15:15" x14ac:dyDescent="0.15">
      <c r="O3564" s="14"/>
    </row>
    <row r="3565" spans="15:15" x14ac:dyDescent="0.15">
      <c r="O3565" s="14"/>
    </row>
    <row r="3566" spans="15:15" x14ac:dyDescent="0.15">
      <c r="O3566" s="14"/>
    </row>
    <row r="3567" spans="15:15" x14ac:dyDescent="0.15">
      <c r="O3567" s="14"/>
    </row>
    <row r="3568" spans="15:15" x14ac:dyDescent="0.15">
      <c r="O3568" s="14"/>
    </row>
    <row r="3569" spans="15:15" x14ac:dyDescent="0.15">
      <c r="O3569" s="14"/>
    </row>
    <row r="3570" spans="15:15" x14ac:dyDescent="0.15">
      <c r="O3570" s="14"/>
    </row>
    <row r="3571" spans="15:15" x14ac:dyDescent="0.15">
      <c r="O3571" s="14"/>
    </row>
    <row r="3572" spans="15:15" x14ac:dyDescent="0.15">
      <c r="O3572" s="14"/>
    </row>
    <row r="3573" spans="15:15" x14ac:dyDescent="0.15">
      <c r="O3573" s="14"/>
    </row>
    <row r="3574" spans="15:15" x14ac:dyDescent="0.15">
      <c r="O3574" s="14"/>
    </row>
    <row r="3575" spans="15:15" x14ac:dyDescent="0.15">
      <c r="O3575" s="14"/>
    </row>
    <row r="3576" spans="15:15" x14ac:dyDescent="0.15">
      <c r="O3576" s="14"/>
    </row>
    <row r="3577" spans="15:15" x14ac:dyDescent="0.15">
      <c r="O3577" s="14"/>
    </row>
    <row r="3578" spans="15:15" x14ac:dyDescent="0.15">
      <c r="O3578" s="14"/>
    </row>
    <row r="3579" spans="15:15" x14ac:dyDescent="0.15">
      <c r="O3579" s="14"/>
    </row>
    <row r="3580" spans="15:15" x14ac:dyDescent="0.15">
      <c r="O3580" s="14"/>
    </row>
    <row r="3581" spans="15:15" x14ac:dyDescent="0.15">
      <c r="O3581" s="14"/>
    </row>
    <row r="3582" spans="15:15" x14ac:dyDescent="0.15">
      <c r="O3582" s="14"/>
    </row>
    <row r="3583" spans="15:15" x14ac:dyDescent="0.15">
      <c r="O3583" s="14"/>
    </row>
    <row r="3584" spans="15:15" x14ac:dyDescent="0.15">
      <c r="O3584" s="14"/>
    </row>
    <row r="3585" spans="15:15" x14ac:dyDescent="0.15">
      <c r="O3585" s="14"/>
    </row>
    <row r="3586" spans="15:15" x14ac:dyDescent="0.15">
      <c r="O3586" s="14"/>
    </row>
    <row r="3587" spans="15:15" x14ac:dyDescent="0.15">
      <c r="O3587" s="14"/>
    </row>
    <row r="3588" spans="15:15" x14ac:dyDescent="0.15">
      <c r="O3588" s="14"/>
    </row>
    <row r="3589" spans="15:15" x14ac:dyDescent="0.15">
      <c r="O3589" s="14"/>
    </row>
    <row r="3590" spans="15:15" x14ac:dyDescent="0.15">
      <c r="O3590" s="14"/>
    </row>
    <row r="3591" spans="15:15" x14ac:dyDescent="0.15">
      <c r="O3591" s="14"/>
    </row>
    <row r="3592" spans="15:15" x14ac:dyDescent="0.15">
      <c r="O3592" s="14"/>
    </row>
    <row r="3593" spans="15:15" x14ac:dyDescent="0.15">
      <c r="O3593" s="14"/>
    </row>
    <row r="3594" spans="15:15" x14ac:dyDescent="0.15">
      <c r="O3594" s="14"/>
    </row>
    <row r="3595" spans="15:15" x14ac:dyDescent="0.15">
      <c r="O3595" s="14"/>
    </row>
    <row r="3596" spans="15:15" x14ac:dyDescent="0.15">
      <c r="O3596" s="14"/>
    </row>
    <row r="3597" spans="15:15" x14ac:dyDescent="0.15">
      <c r="O3597" s="14"/>
    </row>
    <row r="3598" spans="15:15" x14ac:dyDescent="0.15">
      <c r="O3598" s="14"/>
    </row>
    <row r="3599" spans="15:15" x14ac:dyDescent="0.15">
      <c r="O3599" s="14"/>
    </row>
    <row r="3600" spans="15:15" x14ac:dyDescent="0.15">
      <c r="O3600" s="14"/>
    </row>
    <row r="3601" spans="15:15" x14ac:dyDescent="0.15">
      <c r="O3601" s="14"/>
    </row>
    <row r="3602" spans="15:15" x14ac:dyDescent="0.15">
      <c r="O3602" s="14"/>
    </row>
    <row r="3603" spans="15:15" x14ac:dyDescent="0.15">
      <c r="O3603" s="14"/>
    </row>
    <row r="3604" spans="15:15" x14ac:dyDescent="0.15">
      <c r="O3604" s="14"/>
    </row>
    <row r="3605" spans="15:15" x14ac:dyDescent="0.15">
      <c r="O3605" s="14"/>
    </row>
    <row r="3606" spans="15:15" x14ac:dyDescent="0.15">
      <c r="O3606" s="14"/>
    </row>
    <row r="3607" spans="15:15" x14ac:dyDescent="0.15">
      <c r="O3607" s="14"/>
    </row>
    <row r="3608" spans="15:15" x14ac:dyDescent="0.15">
      <c r="O3608" s="14"/>
    </row>
    <row r="3609" spans="15:15" x14ac:dyDescent="0.15">
      <c r="O3609" s="14"/>
    </row>
    <row r="3610" spans="15:15" x14ac:dyDescent="0.15">
      <c r="O3610" s="14"/>
    </row>
    <row r="3611" spans="15:15" x14ac:dyDescent="0.15">
      <c r="O3611" s="14"/>
    </row>
    <row r="3612" spans="15:15" x14ac:dyDescent="0.15">
      <c r="O3612" s="14"/>
    </row>
    <row r="3613" spans="15:15" x14ac:dyDescent="0.15">
      <c r="O3613" s="14"/>
    </row>
    <row r="3614" spans="15:15" x14ac:dyDescent="0.15">
      <c r="O3614" s="14"/>
    </row>
    <row r="3615" spans="15:15" x14ac:dyDescent="0.15">
      <c r="O3615" s="14"/>
    </row>
    <row r="3616" spans="15:15" x14ac:dyDescent="0.15">
      <c r="O3616" s="14"/>
    </row>
    <row r="3617" spans="15:15" x14ac:dyDescent="0.15">
      <c r="O3617" s="14"/>
    </row>
    <row r="3618" spans="15:15" x14ac:dyDescent="0.15">
      <c r="O3618" s="14"/>
    </row>
    <row r="3619" spans="15:15" x14ac:dyDescent="0.15">
      <c r="O3619" s="14"/>
    </row>
    <row r="3620" spans="15:15" x14ac:dyDescent="0.15">
      <c r="O3620" s="14"/>
    </row>
    <row r="3621" spans="15:15" x14ac:dyDescent="0.15">
      <c r="O3621" s="14"/>
    </row>
    <row r="3622" spans="15:15" x14ac:dyDescent="0.15">
      <c r="O3622" s="14"/>
    </row>
    <row r="3623" spans="15:15" x14ac:dyDescent="0.15">
      <c r="O3623" s="14"/>
    </row>
    <row r="3624" spans="15:15" x14ac:dyDescent="0.15">
      <c r="O3624" s="14"/>
    </row>
    <row r="3625" spans="15:15" x14ac:dyDescent="0.15">
      <c r="O3625" s="14"/>
    </row>
    <row r="3626" spans="15:15" x14ac:dyDescent="0.15">
      <c r="O3626" s="14"/>
    </row>
    <row r="3627" spans="15:15" x14ac:dyDescent="0.15">
      <c r="O3627" s="14"/>
    </row>
    <row r="3628" spans="15:15" x14ac:dyDescent="0.15">
      <c r="O3628" s="14"/>
    </row>
    <row r="3629" spans="15:15" x14ac:dyDescent="0.15">
      <c r="O3629" s="14"/>
    </row>
    <row r="3630" spans="15:15" x14ac:dyDescent="0.15">
      <c r="O3630" s="14"/>
    </row>
    <row r="3631" spans="15:15" x14ac:dyDescent="0.15">
      <c r="O3631" s="14"/>
    </row>
    <row r="3632" spans="15:15" x14ac:dyDescent="0.15">
      <c r="O3632" s="14"/>
    </row>
    <row r="3633" spans="15:15" x14ac:dyDescent="0.15">
      <c r="O3633" s="14"/>
    </row>
    <row r="3634" spans="15:15" x14ac:dyDescent="0.15">
      <c r="O3634" s="14"/>
    </row>
    <row r="3635" spans="15:15" x14ac:dyDescent="0.15">
      <c r="O3635" s="14"/>
    </row>
    <row r="3636" spans="15:15" x14ac:dyDescent="0.15">
      <c r="O3636" s="14"/>
    </row>
    <row r="3637" spans="15:15" x14ac:dyDescent="0.15">
      <c r="O3637" s="14"/>
    </row>
    <row r="3638" spans="15:15" x14ac:dyDescent="0.15">
      <c r="O3638" s="14"/>
    </row>
    <row r="3639" spans="15:15" x14ac:dyDescent="0.15">
      <c r="O3639" s="14"/>
    </row>
    <row r="3640" spans="15:15" x14ac:dyDescent="0.15">
      <c r="O3640" s="14"/>
    </row>
    <row r="3641" spans="15:15" x14ac:dyDescent="0.15">
      <c r="O3641" s="14"/>
    </row>
    <row r="3642" spans="15:15" x14ac:dyDescent="0.15">
      <c r="O3642" s="14"/>
    </row>
    <row r="3643" spans="15:15" x14ac:dyDescent="0.15">
      <c r="O3643" s="14"/>
    </row>
    <row r="3644" spans="15:15" x14ac:dyDescent="0.15">
      <c r="O3644" s="14"/>
    </row>
    <row r="3645" spans="15:15" x14ac:dyDescent="0.15">
      <c r="O3645" s="14"/>
    </row>
    <row r="3646" spans="15:15" x14ac:dyDescent="0.15">
      <c r="O3646" s="14"/>
    </row>
    <row r="3647" spans="15:15" x14ac:dyDescent="0.15">
      <c r="O3647" s="14"/>
    </row>
    <row r="3648" spans="15:15" x14ac:dyDescent="0.15">
      <c r="O3648" s="14"/>
    </row>
    <row r="3649" spans="15:15" x14ac:dyDescent="0.15">
      <c r="O3649" s="14"/>
    </row>
    <row r="3650" spans="15:15" x14ac:dyDescent="0.15">
      <c r="O3650" s="14"/>
    </row>
    <row r="3651" spans="15:15" x14ac:dyDescent="0.15">
      <c r="O3651" s="14"/>
    </row>
    <row r="3652" spans="15:15" x14ac:dyDescent="0.15">
      <c r="O3652" s="14"/>
    </row>
    <row r="3653" spans="15:15" x14ac:dyDescent="0.15">
      <c r="O3653" s="14"/>
    </row>
    <row r="3654" spans="15:15" x14ac:dyDescent="0.15">
      <c r="O3654" s="14"/>
    </row>
    <row r="3655" spans="15:15" x14ac:dyDescent="0.15">
      <c r="O3655" s="14"/>
    </row>
    <row r="3656" spans="15:15" x14ac:dyDescent="0.15">
      <c r="O3656" s="14"/>
    </row>
    <row r="3657" spans="15:15" x14ac:dyDescent="0.15">
      <c r="O3657" s="14"/>
    </row>
    <row r="3658" spans="15:15" x14ac:dyDescent="0.15">
      <c r="O3658" s="14"/>
    </row>
    <row r="3659" spans="15:15" x14ac:dyDescent="0.15">
      <c r="O3659" s="14"/>
    </row>
    <row r="3660" spans="15:15" x14ac:dyDescent="0.15">
      <c r="O3660" s="14"/>
    </row>
    <row r="3661" spans="15:15" x14ac:dyDescent="0.15">
      <c r="O3661" s="14"/>
    </row>
    <row r="3662" spans="15:15" x14ac:dyDescent="0.15">
      <c r="O3662" s="14"/>
    </row>
    <row r="3663" spans="15:15" x14ac:dyDescent="0.15">
      <c r="O3663" s="14"/>
    </row>
    <row r="3664" spans="15:15" x14ac:dyDescent="0.15">
      <c r="O3664" s="14"/>
    </row>
    <row r="3665" spans="15:15" x14ac:dyDescent="0.15">
      <c r="O3665" s="14"/>
    </row>
    <row r="3666" spans="15:15" x14ac:dyDescent="0.15">
      <c r="O3666" s="14"/>
    </row>
    <row r="3667" spans="15:15" x14ac:dyDescent="0.15">
      <c r="O3667" s="14"/>
    </row>
    <row r="3668" spans="15:15" x14ac:dyDescent="0.15">
      <c r="O3668" s="14"/>
    </row>
    <row r="3669" spans="15:15" x14ac:dyDescent="0.15">
      <c r="O3669" s="14"/>
    </row>
    <row r="3670" spans="15:15" x14ac:dyDescent="0.15">
      <c r="O3670" s="14"/>
    </row>
    <row r="3671" spans="15:15" x14ac:dyDescent="0.15">
      <c r="O3671" s="14"/>
    </row>
    <row r="3672" spans="15:15" x14ac:dyDescent="0.15">
      <c r="O3672" s="14"/>
    </row>
    <row r="3673" spans="15:15" x14ac:dyDescent="0.15">
      <c r="O3673" s="14"/>
    </row>
    <row r="3674" spans="15:15" x14ac:dyDescent="0.15">
      <c r="O3674" s="14"/>
    </row>
    <row r="3675" spans="15:15" x14ac:dyDescent="0.15">
      <c r="O3675" s="14"/>
    </row>
    <row r="3676" spans="15:15" x14ac:dyDescent="0.15">
      <c r="O3676" s="14"/>
    </row>
    <row r="3677" spans="15:15" x14ac:dyDescent="0.15">
      <c r="O3677" s="14"/>
    </row>
    <row r="3678" spans="15:15" x14ac:dyDescent="0.15">
      <c r="O3678" s="14"/>
    </row>
    <row r="3679" spans="15:15" x14ac:dyDescent="0.15">
      <c r="O3679" s="14"/>
    </row>
    <row r="3680" spans="15:15" x14ac:dyDescent="0.15">
      <c r="O3680" s="14"/>
    </row>
    <row r="3681" spans="15:15" x14ac:dyDescent="0.15">
      <c r="O3681" s="14"/>
    </row>
    <row r="3682" spans="15:15" x14ac:dyDescent="0.15">
      <c r="O3682" s="14"/>
    </row>
    <row r="3683" spans="15:15" x14ac:dyDescent="0.15">
      <c r="O3683" s="14"/>
    </row>
    <row r="3684" spans="15:15" x14ac:dyDescent="0.15">
      <c r="O3684" s="14"/>
    </row>
    <row r="3685" spans="15:15" x14ac:dyDescent="0.15">
      <c r="O3685" s="14"/>
    </row>
    <row r="3686" spans="15:15" x14ac:dyDescent="0.15">
      <c r="O3686" s="14"/>
    </row>
    <row r="3687" spans="15:15" x14ac:dyDescent="0.15">
      <c r="O3687" s="14"/>
    </row>
    <row r="3688" spans="15:15" x14ac:dyDescent="0.15">
      <c r="O3688" s="14"/>
    </row>
    <row r="3689" spans="15:15" x14ac:dyDescent="0.15">
      <c r="O3689" s="14"/>
    </row>
    <row r="3690" spans="15:15" x14ac:dyDescent="0.15">
      <c r="O3690" s="14"/>
    </row>
    <row r="3691" spans="15:15" x14ac:dyDescent="0.15">
      <c r="O3691" s="14"/>
    </row>
    <row r="3692" spans="15:15" x14ac:dyDescent="0.15">
      <c r="O3692" s="14"/>
    </row>
    <row r="3693" spans="15:15" x14ac:dyDescent="0.15">
      <c r="O3693" s="14"/>
    </row>
    <row r="3694" spans="15:15" x14ac:dyDescent="0.15">
      <c r="O3694" s="14"/>
    </row>
    <row r="3695" spans="15:15" x14ac:dyDescent="0.15">
      <c r="O3695" s="14"/>
    </row>
    <row r="3696" spans="15:15" x14ac:dyDescent="0.15">
      <c r="O3696" s="14"/>
    </row>
    <row r="3697" spans="15:15" x14ac:dyDescent="0.15">
      <c r="O3697" s="14"/>
    </row>
    <row r="3698" spans="15:15" x14ac:dyDescent="0.15">
      <c r="O3698" s="14"/>
    </row>
    <row r="3699" spans="15:15" x14ac:dyDescent="0.15">
      <c r="O3699" s="14"/>
    </row>
    <row r="3700" spans="15:15" x14ac:dyDescent="0.15">
      <c r="O3700" s="14"/>
    </row>
    <row r="3701" spans="15:15" x14ac:dyDescent="0.15">
      <c r="O3701" s="14"/>
    </row>
    <row r="3702" spans="15:15" x14ac:dyDescent="0.15">
      <c r="O3702" s="14"/>
    </row>
    <row r="3703" spans="15:15" x14ac:dyDescent="0.15">
      <c r="O3703" s="14"/>
    </row>
    <row r="3704" spans="15:15" x14ac:dyDescent="0.15">
      <c r="O3704" s="14"/>
    </row>
    <row r="3705" spans="15:15" x14ac:dyDescent="0.15">
      <c r="O3705" s="14"/>
    </row>
    <row r="3706" spans="15:15" x14ac:dyDescent="0.15">
      <c r="O3706" s="14"/>
    </row>
    <row r="3707" spans="15:15" x14ac:dyDescent="0.15">
      <c r="O3707" s="14"/>
    </row>
    <row r="3708" spans="15:15" x14ac:dyDescent="0.15">
      <c r="O3708" s="14"/>
    </row>
    <row r="3709" spans="15:15" x14ac:dyDescent="0.15">
      <c r="O3709" s="14"/>
    </row>
    <row r="3710" spans="15:15" x14ac:dyDescent="0.15">
      <c r="O3710" s="14"/>
    </row>
    <row r="3711" spans="15:15" x14ac:dyDescent="0.15">
      <c r="O3711" s="14"/>
    </row>
    <row r="3712" spans="15:15" x14ac:dyDescent="0.15">
      <c r="O3712" s="14"/>
    </row>
    <row r="3713" spans="15:15" x14ac:dyDescent="0.15">
      <c r="O3713" s="14"/>
    </row>
    <row r="3714" spans="15:15" x14ac:dyDescent="0.15">
      <c r="O3714" s="14"/>
    </row>
    <row r="3715" spans="15:15" x14ac:dyDescent="0.15">
      <c r="O3715" s="14"/>
    </row>
    <row r="3716" spans="15:15" x14ac:dyDescent="0.15">
      <c r="O3716" s="14"/>
    </row>
    <row r="3717" spans="15:15" x14ac:dyDescent="0.15">
      <c r="O3717" s="14"/>
    </row>
    <row r="3718" spans="15:15" x14ac:dyDescent="0.15">
      <c r="O3718" s="14"/>
    </row>
    <row r="3719" spans="15:15" x14ac:dyDescent="0.15">
      <c r="O3719" s="14"/>
    </row>
    <row r="3720" spans="15:15" x14ac:dyDescent="0.15">
      <c r="O3720" s="14"/>
    </row>
    <row r="3721" spans="15:15" x14ac:dyDescent="0.15">
      <c r="O3721" s="14"/>
    </row>
    <row r="3722" spans="15:15" x14ac:dyDescent="0.15">
      <c r="O3722" s="14"/>
    </row>
    <row r="3723" spans="15:15" x14ac:dyDescent="0.15">
      <c r="O3723" s="14"/>
    </row>
    <row r="3724" spans="15:15" x14ac:dyDescent="0.15">
      <c r="O3724" s="14"/>
    </row>
    <row r="3725" spans="15:15" x14ac:dyDescent="0.15">
      <c r="O3725" s="14"/>
    </row>
    <row r="3726" spans="15:15" x14ac:dyDescent="0.15">
      <c r="O3726" s="14"/>
    </row>
    <row r="3727" spans="15:15" x14ac:dyDescent="0.15">
      <c r="O3727" s="14"/>
    </row>
    <row r="3728" spans="15:15" x14ac:dyDescent="0.15">
      <c r="O3728" s="14"/>
    </row>
    <row r="3729" spans="15:15" x14ac:dyDescent="0.15">
      <c r="O3729" s="14"/>
    </row>
    <row r="3730" spans="15:15" x14ac:dyDescent="0.15">
      <c r="O3730" s="14"/>
    </row>
    <row r="3731" spans="15:15" x14ac:dyDescent="0.15">
      <c r="O3731" s="14"/>
    </row>
    <row r="3732" spans="15:15" x14ac:dyDescent="0.15">
      <c r="O3732" s="14"/>
    </row>
    <row r="3733" spans="15:15" x14ac:dyDescent="0.15">
      <c r="O3733" s="14"/>
    </row>
    <row r="3734" spans="15:15" x14ac:dyDescent="0.15">
      <c r="O3734" s="14"/>
    </row>
    <row r="3735" spans="15:15" x14ac:dyDescent="0.15">
      <c r="O3735" s="14"/>
    </row>
    <row r="3736" spans="15:15" x14ac:dyDescent="0.15">
      <c r="O3736" s="14"/>
    </row>
    <row r="3737" spans="15:15" x14ac:dyDescent="0.15">
      <c r="O3737" s="14"/>
    </row>
    <row r="3738" spans="15:15" x14ac:dyDescent="0.15">
      <c r="O3738" s="14"/>
    </row>
    <row r="3739" spans="15:15" x14ac:dyDescent="0.15">
      <c r="O3739" s="14"/>
    </row>
    <row r="3740" spans="15:15" x14ac:dyDescent="0.15">
      <c r="O3740" s="14"/>
    </row>
    <row r="3741" spans="15:15" x14ac:dyDescent="0.15">
      <c r="O3741" s="14"/>
    </row>
    <row r="3742" spans="15:15" x14ac:dyDescent="0.15">
      <c r="O3742" s="14"/>
    </row>
    <row r="3743" spans="15:15" x14ac:dyDescent="0.15">
      <c r="O3743" s="14"/>
    </row>
    <row r="3744" spans="15:15" x14ac:dyDescent="0.15">
      <c r="O3744" s="14"/>
    </row>
    <row r="3745" spans="15:15" x14ac:dyDescent="0.15">
      <c r="O3745" s="14"/>
    </row>
    <row r="3746" spans="15:15" x14ac:dyDescent="0.15">
      <c r="O3746" s="14"/>
    </row>
    <row r="3747" spans="15:15" x14ac:dyDescent="0.15">
      <c r="O3747" s="14"/>
    </row>
    <row r="3748" spans="15:15" x14ac:dyDescent="0.15">
      <c r="O3748" s="14"/>
    </row>
    <row r="3749" spans="15:15" x14ac:dyDescent="0.15">
      <c r="O3749" s="14"/>
    </row>
    <row r="3750" spans="15:15" x14ac:dyDescent="0.15">
      <c r="O3750" s="14"/>
    </row>
    <row r="3751" spans="15:15" x14ac:dyDescent="0.15">
      <c r="O3751" s="14"/>
    </row>
    <row r="3752" spans="15:15" x14ac:dyDescent="0.15">
      <c r="O3752" s="14"/>
    </row>
    <row r="3753" spans="15:15" x14ac:dyDescent="0.15">
      <c r="O3753" s="14"/>
    </row>
    <row r="3754" spans="15:15" x14ac:dyDescent="0.15">
      <c r="O3754" s="14"/>
    </row>
    <row r="3755" spans="15:15" x14ac:dyDescent="0.15">
      <c r="O3755" s="14"/>
    </row>
    <row r="3756" spans="15:15" x14ac:dyDescent="0.15">
      <c r="O3756" s="14"/>
    </row>
    <row r="3757" spans="15:15" x14ac:dyDescent="0.15">
      <c r="O3757" s="14"/>
    </row>
    <row r="3758" spans="15:15" x14ac:dyDescent="0.15">
      <c r="O3758" s="14"/>
    </row>
    <row r="3759" spans="15:15" x14ac:dyDescent="0.15">
      <c r="O3759" s="14"/>
    </row>
    <row r="3760" spans="15:15" x14ac:dyDescent="0.15">
      <c r="O3760" s="14"/>
    </row>
    <row r="3761" spans="15:15" x14ac:dyDescent="0.15">
      <c r="O3761" s="14"/>
    </row>
    <row r="3762" spans="15:15" x14ac:dyDescent="0.15">
      <c r="O3762" s="14"/>
    </row>
    <row r="3763" spans="15:15" x14ac:dyDescent="0.15">
      <c r="O3763" s="14"/>
    </row>
    <row r="3764" spans="15:15" x14ac:dyDescent="0.15">
      <c r="O3764" s="14"/>
    </row>
    <row r="3765" spans="15:15" x14ac:dyDescent="0.15">
      <c r="O3765" s="14"/>
    </row>
    <row r="3766" spans="15:15" x14ac:dyDescent="0.15">
      <c r="O3766" s="14"/>
    </row>
    <row r="3767" spans="15:15" x14ac:dyDescent="0.15">
      <c r="O3767" s="14"/>
    </row>
    <row r="3768" spans="15:15" x14ac:dyDescent="0.15">
      <c r="O3768" s="14"/>
    </row>
    <row r="3769" spans="15:15" x14ac:dyDescent="0.15">
      <c r="O3769" s="14"/>
    </row>
    <row r="3770" spans="15:15" x14ac:dyDescent="0.15">
      <c r="O3770" s="14"/>
    </row>
    <row r="3771" spans="15:15" x14ac:dyDescent="0.15">
      <c r="O3771" s="14"/>
    </row>
    <row r="3772" spans="15:15" x14ac:dyDescent="0.15">
      <c r="O3772" s="14"/>
    </row>
    <row r="3773" spans="15:15" x14ac:dyDescent="0.15">
      <c r="O3773" s="14"/>
    </row>
    <row r="3774" spans="15:15" x14ac:dyDescent="0.15">
      <c r="O3774" s="14"/>
    </row>
    <row r="3775" spans="15:15" x14ac:dyDescent="0.15">
      <c r="O3775" s="14"/>
    </row>
    <row r="3776" spans="15:15" x14ac:dyDescent="0.15">
      <c r="O3776" s="14"/>
    </row>
    <row r="3777" spans="15:15" x14ac:dyDescent="0.15">
      <c r="O3777" s="14"/>
    </row>
    <row r="3778" spans="15:15" x14ac:dyDescent="0.15">
      <c r="O3778" s="14"/>
    </row>
    <row r="3779" spans="15:15" x14ac:dyDescent="0.15">
      <c r="O3779" s="14"/>
    </row>
    <row r="3780" spans="15:15" x14ac:dyDescent="0.15">
      <c r="O3780" s="14"/>
    </row>
    <row r="3781" spans="15:15" x14ac:dyDescent="0.15">
      <c r="O3781" s="14"/>
    </row>
    <row r="3782" spans="15:15" x14ac:dyDescent="0.15">
      <c r="O3782" s="14"/>
    </row>
    <row r="3783" spans="15:15" x14ac:dyDescent="0.15">
      <c r="O3783" s="14"/>
    </row>
    <row r="3784" spans="15:15" x14ac:dyDescent="0.15">
      <c r="O3784" s="14"/>
    </row>
    <row r="3785" spans="15:15" x14ac:dyDescent="0.15">
      <c r="O3785" s="14"/>
    </row>
    <row r="3786" spans="15:15" x14ac:dyDescent="0.15">
      <c r="O3786" s="14"/>
    </row>
    <row r="3787" spans="15:15" x14ac:dyDescent="0.15">
      <c r="O3787" s="14"/>
    </row>
    <row r="3788" spans="15:15" x14ac:dyDescent="0.15">
      <c r="O3788" s="14"/>
    </row>
    <row r="3789" spans="15:15" x14ac:dyDescent="0.15">
      <c r="O3789" s="14"/>
    </row>
    <row r="3790" spans="15:15" x14ac:dyDescent="0.15">
      <c r="O3790" s="14"/>
    </row>
    <row r="3791" spans="15:15" x14ac:dyDescent="0.15">
      <c r="O3791" s="14"/>
    </row>
    <row r="3792" spans="15:15" x14ac:dyDescent="0.15">
      <c r="O3792" s="14"/>
    </row>
    <row r="3793" spans="15:15" x14ac:dyDescent="0.15">
      <c r="O3793" s="14"/>
    </row>
    <row r="3794" spans="15:15" x14ac:dyDescent="0.15">
      <c r="O3794" s="14"/>
    </row>
    <row r="3795" spans="15:15" x14ac:dyDescent="0.15">
      <c r="O3795" s="14"/>
    </row>
    <row r="3796" spans="15:15" x14ac:dyDescent="0.15">
      <c r="O3796" s="14"/>
    </row>
    <row r="3797" spans="15:15" x14ac:dyDescent="0.15">
      <c r="O3797" s="14"/>
    </row>
    <row r="3798" spans="15:15" x14ac:dyDescent="0.15">
      <c r="O3798" s="14"/>
    </row>
    <row r="3799" spans="15:15" x14ac:dyDescent="0.15">
      <c r="O3799" s="14"/>
    </row>
    <row r="3800" spans="15:15" x14ac:dyDescent="0.15">
      <c r="O3800" s="14"/>
    </row>
    <row r="3801" spans="15:15" x14ac:dyDescent="0.15">
      <c r="O3801" s="14"/>
    </row>
    <row r="3802" spans="15:15" x14ac:dyDescent="0.15">
      <c r="O3802" s="14"/>
    </row>
    <row r="3803" spans="15:15" x14ac:dyDescent="0.15">
      <c r="O3803" s="14"/>
    </row>
    <row r="3804" spans="15:15" x14ac:dyDescent="0.15">
      <c r="O3804" s="14"/>
    </row>
    <row r="3805" spans="15:15" x14ac:dyDescent="0.15">
      <c r="O3805" s="14"/>
    </row>
    <row r="3806" spans="15:15" x14ac:dyDescent="0.15">
      <c r="O3806" s="14"/>
    </row>
    <row r="3807" spans="15:15" x14ac:dyDescent="0.15">
      <c r="O3807" s="14"/>
    </row>
    <row r="3808" spans="15:15" x14ac:dyDescent="0.15">
      <c r="O3808" s="14"/>
    </row>
    <row r="3809" spans="15:15" x14ac:dyDescent="0.15">
      <c r="O3809" s="14"/>
    </row>
    <row r="3810" spans="15:15" x14ac:dyDescent="0.15">
      <c r="O3810" s="14"/>
    </row>
    <row r="3811" spans="15:15" x14ac:dyDescent="0.15">
      <c r="O3811" s="14"/>
    </row>
    <row r="3812" spans="15:15" x14ac:dyDescent="0.15">
      <c r="O3812" s="14"/>
    </row>
    <row r="3813" spans="15:15" x14ac:dyDescent="0.15">
      <c r="O3813" s="14"/>
    </row>
    <row r="3814" spans="15:15" x14ac:dyDescent="0.15">
      <c r="O3814" s="14"/>
    </row>
    <row r="3815" spans="15:15" x14ac:dyDescent="0.15">
      <c r="O3815" s="14"/>
    </row>
    <row r="3816" spans="15:15" x14ac:dyDescent="0.15">
      <c r="O3816" s="14"/>
    </row>
    <row r="3817" spans="15:15" x14ac:dyDescent="0.15">
      <c r="O3817" s="14"/>
    </row>
    <row r="3818" spans="15:15" x14ac:dyDescent="0.15">
      <c r="O3818" s="14"/>
    </row>
    <row r="3819" spans="15:15" x14ac:dyDescent="0.15">
      <c r="O3819" s="14"/>
    </row>
    <row r="3820" spans="15:15" x14ac:dyDescent="0.15">
      <c r="O3820" s="14"/>
    </row>
    <row r="3821" spans="15:15" x14ac:dyDescent="0.15">
      <c r="O3821" s="14"/>
    </row>
    <row r="3822" spans="15:15" x14ac:dyDescent="0.15">
      <c r="O3822" s="14"/>
    </row>
    <row r="3823" spans="15:15" x14ac:dyDescent="0.15">
      <c r="O3823" s="14"/>
    </row>
    <row r="3824" spans="15:15" x14ac:dyDescent="0.15">
      <c r="O3824" s="14"/>
    </row>
    <row r="3825" spans="15:15" x14ac:dyDescent="0.15">
      <c r="O3825" s="14"/>
    </row>
    <row r="3826" spans="15:15" x14ac:dyDescent="0.15">
      <c r="O3826" s="14"/>
    </row>
    <row r="3827" spans="15:15" x14ac:dyDescent="0.15">
      <c r="O3827" s="14"/>
    </row>
    <row r="3828" spans="15:15" x14ac:dyDescent="0.15">
      <c r="O3828" s="14"/>
    </row>
    <row r="3829" spans="15:15" x14ac:dyDescent="0.15">
      <c r="O3829" s="14"/>
    </row>
    <row r="3830" spans="15:15" x14ac:dyDescent="0.15">
      <c r="O3830" s="14"/>
    </row>
    <row r="3831" spans="15:15" x14ac:dyDescent="0.15">
      <c r="O3831" s="14"/>
    </row>
    <row r="3832" spans="15:15" x14ac:dyDescent="0.15">
      <c r="O3832" s="14"/>
    </row>
    <row r="3833" spans="15:15" x14ac:dyDescent="0.15">
      <c r="O3833" s="14"/>
    </row>
    <row r="3834" spans="15:15" x14ac:dyDescent="0.15">
      <c r="O3834" s="14"/>
    </row>
    <row r="3835" spans="15:15" x14ac:dyDescent="0.15">
      <c r="O3835" s="14"/>
    </row>
    <row r="3836" spans="15:15" x14ac:dyDescent="0.15">
      <c r="O3836" s="14"/>
    </row>
    <row r="3837" spans="15:15" x14ac:dyDescent="0.15">
      <c r="O3837" s="14"/>
    </row>
    <row r="3838" spans="15:15" x14ac:dyDescent="0.15">
      <c r="O3838" s="14"/>
    </row>
    <row r="3839" spans="15:15" x14ac:dyDescent="0.15">
      <c r="O3839" s="14"/>
    </row>
    <row r="3840" spans="15:15" x14ac:dyDescent="0.15">
      <c r="O3840" s="14"/>
    </row>
    <row r="3841" spans="15:15" x14ac:dyDescent="0.15">
      <c r="O3841" s="14"/>
    </row>
    <row r="3842" spans="15:15" x14ac:dyDescent="0.15">
      <c r="O3842" s="14"/>
    </row>
    <row r="3843" spans="15:15" x14ac:dyDescent="0.15">
      <c r="O3843" s="14"/>
    </row>
    <row r="3844" spans="15:15" x14ac:dyDescent="0.15">
      <c r="O3844" s="14"/>
    </row>
    <row r="3845" spans="15:15" x14ac:dyDescent="0.15">
      <c r="O3845" s="14"/>
    </row>
    <row r="3846" spans="15:15" x14ac:dyDescent="0.15">
      <c r="O3846" s="14"/>
    </row>
    <row r="3847" spans="15:15" x14ac:dyDescent="0.15">
      <c r="O3847" s="14"/>
    </row>
    <row r="3848" spans="15:15" x14ac:dyDescent="0.15">
      <c r="O3848" s="14"/>
    </row>
    <row r="3849" spans="15:15" x14ac:dyDescent="0.15">
      <c r="O3849" s="14"/>
    </row>
    <row r="3850" spans="15:15" x14ac:dyDescent="0.15">
      <c r="O3850" s="14"/>
    </row>
    <row r="3851" spans="15:15" x14ac:dyDescent="0.15">
      <c r="O3851" s="14"/>
    </row>
    <row r="3852" spans="15:15" x14ac:dyDescent="0.15">
      <c r="O3852" s="14"/>
    </row>
    <row r="3853" spans="15:15" x14ac:dyDescent="0.15">
      <c r="O3853" s="14"/>
    </row>
    <row r="3854" spans="15:15" x14ac:dyDescent="0.15">
      <c r="O3854" s="14"/>
    </row>
    <row r="3855" spans="15:15" x14ac:dyDescent="0.15">
      <c r="O3855" s="14"/>
    </row>
    <row r="3856" spans="15:15" x14ac:dyDescent="0.15">
      <c r="O3856" s="14"/>
    </row>
    <row r="3857" spans="15:15" x14ac:dyDescent="0.15">
      <c r="O3857" s="14"/>
    </row>
    <row r="3858" spans="15:15" x14ac:dyDescent="0.15">
      <c r="O3858" s="14"/>
    </row>
    <row r="3859" spans="15:15" x14ac:dyDescent="0.15">
      <c r="O3859" s="14"/>
    </row>
    <row r="3860" spans="15:15" x14ac:dyDescent="0.15">
      <c r="O3860" s="14"/>
    </row>
    <row r="3861" spans="15:15" x14ac:dyDescent="0.15">
      <c r="O3861" s="14"/>
    </row>
    <row r="3862" spans="15:15" x14ac:dyDescent="0.15">
      <c r="O3862" s="14"/>
    </row>
    <row r="3863" spans="15:15" x14ac:dyDescent="0.15">
      <c r="O3863" s="14"/>
    </row>
    <row r="3864" spans="15:15" x14ac:dyDescent="0.15">
      <c r="O3864" s="14"/>
    </row>
    <row r="3865" spans="15:15" x14ac:dyDescent="0.15">
      <c r="O3865" s="14"/>
    </row>
    <row r="3866" spans="15:15" x14ac:dyDescent="0.15">
      <c r="O3866" s="14"/>
    </row>
    <row r="3867" spans="15:15" x14ac:dyDescent="0.15">
      <c r="O3867" s="14"/>
    </row>
    <row r="3868" spans="15:15" x14ac:dyDescent="0.15">
      <c r="O3868" s="14"/>
    </row>
    <row r="3869" spans="15:15" x14ac:dyDescent="0.15">
      <c r="O3869" s="14"/>
    </row>
    <row r="3870" spans="15:15" x14ac:dyDescent="0.15">
      <c r="O3870" s="14"/>
    </row>
    <row r="3871" spans="15:15" x14ac:dyDescent="0.15">
      <c r="O3871" s="14"/>
    </row>
    <row r="3872" spans="15:15" x14ac:dyDescent="0.15">
      <c r="O3872" s="14"/>
    </row>
    <row r="3873" spans="15:15" x14ac:dyDescent="0.15">
      <c r="O3873" s="14"/>
    </row>
    <row r="3874" spans="15:15" x14ac:dyDescent="0.15">
      <c r="O3874" s="14"/>
    </row>
    <row r="3875" spans="15:15" x14ac:dyDescent="0.15">
      <c r="O3875" s="14"/>
    </row>
    <row r="3876" spans="15:15" x14ac:dyDescent="0.15">
      <c r="O3876" s="14"/>
    </row>
    <row r="3877" spans="15:15" x14ac:dyDescent="0.15">
      <c r="O3877" s="14"/>
    </row>
    <row r="3878" spans="15:15" x14ac:dyDescent="0.15">
      <c r="O3878" s="14"/>
    </row>
    <row r="3879" spans="15:15" x14ac:dyDescent="0.15">
      <c r="O3879" s="14"/>
    </row>
    <row r="3880" spans="15:15" x14ac:dyDescent="0.15">
      <c r="O3880" s="14"/>
    </row>
    <row r="3881" spans="15:15" x14ac:dyDescent="0.15">
      <c r="O3881" s="14"/>
    </row>
    <row r="3882" spans="15:15" x14ac:dyDescent="0.15">
      <c r="O3882" s="14"/>
    </row>
    <row r="3883" spans="15:15" x14ac:dyDescent="0.15">
      <c r="O3883" s="14"/>
    </row>
    <row r="3884" spans="15:15" x14ac:dyDescent="0.15">
      <c r="O3884" s="14"/>
    </row>
    <row r="3885" spans="15:15" x14ac:dyDescent="0.15">
      <c r="O3885" s="14"/>
    </row>
    <row r="3886" spans="15:15" x14ac:dyDescent="0.15">
      <c r="O3886" s="14"/>
    </row>
    <row r="3887" spans="15:15" x14ac:dyDescent="0.15">
      <c r="O3887" s="14"/>
    </row>
    <row r="3888" spans="15:15" x14ac:dyDescent="0.15">
      <c r="O3888" s="14"/>
    </row>
    <row r="3889" spans="15:15" x14ac:dyDescent="0.15">
      <c r="O3889" s="14"/>
    </row>
    <row r="3890" spans="15:15" x14ac:dyDescent="0.15">
      <c r="O3890" s="14"/>
    </row>
    <row r="3891" spans="15:15" x14ac:dyDescent="0.15">
      <c r="O3891" s="14"/>
    </row>
    <row r="3892" spans="15:15" x14ac:dyDescent="0.15">
      <c r="O3892" s="14"/>
    </row>
    <row r="3893" spans="15:15" x14ac:dyDescent="0.15">
      <c r="O3893" s="14"/>
    </row>
    <row r="3894" spans="15:15" x14ac:dyDescent="0.15">
      <c r="O3894" s="14"/>
    </row>
    <row r="3895" spans="15:15" x14ac:dyDescent="0.15">
      <c r="O3895" s="14"/>
    </row>
    <row r="3896" spans="15:15" x14ac:dyDescent="0.15">
      <c r="O3896" s="14"/>
    </row>
    <row r="3897" spans="15:15" x14ac:dyDescent="0.15">
      <c r="O3897" s="14"/>
    </row>
    <row r="3898" spans="15:15" x14ac:dyDescent="0.15">
      <c r="O3898" s="14"/>
    </row>
    <row r="3899" spans="15:15" x14ac:dyDescent="0.15">
      <c r="O3899" s="14"/>
    </row>
    <row r="3900" spans="15:15" x14ac:dyDescent="0.15">
      <c r="O3900" s="14"/>
    </row>
    <row r="3901" spans="15:15" x14ac:dyDescent="0.15">
      <c r="O3901" s="14"/>
    </row>
    <row r="3902" spans="15:15" x14ac:dyDescent="0.15">
      <c r="O3902" s="14"/>
    </row>
    <row r="3903" spans="15:15" x14ac:dyDescent="0.15">
      <c r="O3903" s="14"/>
    </row>
    <row r="3904" spans="15:15" x14ac:dyDescent="0.15">
      <c r="O3904" s="14"/>
    </row>
    <row r="3905" spans="15:15" x14ac:dyDescent="0.15">
      <c r="O3905" s="14"/>
    </row>
    <row r="3906" spans="15:15" x14ac:dyDescent="0.15">
      <c r="O3906" s="14"/>
    </row>
    <row r="3907" spans="15:15" x14ac:dyDescent="0.15">
      <c r="O3907" s="14"/>
    </row>
    <row r="3908" spans="15:15" x14ac:dyDescent="0.15">
      <c r="O3908" s="14"/>
    </row>
    <row r="3909" spans="15:15" x14ac:dyDescent="0.15">
      <c r="O3909" s="14"/>
    </row>
    <row r="3910" spans="15:15" x14ac:dyDescent="0.15">
      <c r="O3910" s="14"/>
    </row>
    <row r="3911" spans="15:15" x14ac:dyDescent="0.15">
      <c r="O3911" s="14"/>
    </row>
    <row r="3912" spans="15:15" x14ac:dyDescent="0.15">
      <c r="O3912" s="14"/>
    </row>
    <row r="3913" spans="15:15" x14ac:dyDescent="0.15">
      <c r="O3913" s="14"/>
    </row>
    <row r="3914" spans="15:15" x14ac:dyDescent="0.15">
      <c r="O3914" s="14"/>
    </row>
    <row r="3915" spans="15:15" x14ac:dyDescent="0.15">
      <c r="O3915" s="14"/>
    </row>
    <row r="3916" spans="15:15" x14ac:dyDescent="0.15">
      <c r="O3916" s="14"/>
    </row>
    <row r="3917" spans="15:15" x14ac:dyDescent="0.15">
      <c r="O3917" s="14"/>
    </row>
    <row r="3918" spans="15:15" x14ac:dyDescent="0.15">
      <c r="O3918" s="14"/>
    </row>
    <row r="3919" spans="15:15" x14ac:dyDescent="0.15">
      <c r="O3919" s="14"/>
    </row>
    <row r="3920" spans="15:15" x14ac:dyDescent="0.15">
      <c r="O3920" s="14"/>
    </row>
    <row r="3921" spans="15:15" x14ac:dyDescent="0.15">
      <c r="O3921" s="14"/>
    </row>
    <row r="3922" spans="15:15" x14ac:dyDescent="0.15">
      <c r="O3922" s="14"/>
    </row>
    <row r="3923" spans="15:15" x14ac:dyDescent="0.15">
      <c r="O3923" s="14"/>
    </row>
    <row r="3924" spans="15:15" x14ac:dyDescent="0.15">
      <c r="O3924" s="14"/>
    </row>
    <row r="3925" spans="15:15" x14ac:dyDescent="0.15">
      <c r="O3925" s="14"/>
    </row>
    <row r="3926" spans="15:15" x14ac:dyDescent="0.15">
      <c r="O3926" s="14"/>
    </row>
    <row r="3927" spans="15:15" x14ac:dyDescent="0.15">
      <c r="O3927" s="14"/>
    </row>
    <row r="3928" spans="15:15" x14ac:dyDescent="0.15">
      <c r="O3928" s="14"/>
    </row>
    <row r="3929" spans="15:15" x14ac:dyDescent="0.15">
      <c r="O3929" s="14"/>
    </row>
    <row r="3930" spans="15:15" x14ac:dyDescent="0.15">
      <c r="O3930" s="14"/>
    </row>
    <row r="3931" spans="15:15" x14ac:dyDescent="0.15">
      <c r="O3931" s="14"/>
    </row>
    <row r="3932" spans="15:15" x14ac:dyDescent="0.15">
      <c r="O3932" s="14"/>
    </row>
    <row r="3933" spans="15:15" x14ac:dyDescent="0.15">
      <c r="O3933" s="14"/>
    </row>
    <row r="3934" spans="15:15" x14ac:dyDescent="0.15">
      <c r="O3934" s="14"/>
    </row>
    <row r="3935" spans="15:15" x14ac:dyDescent="0.15">
      <c r="O3935" s="14"/>
    </row>
    <row r="3936" spans="15:15" x14ac:dyDescent="0.15">
      <c r="O3936" s="14"/>
    </row>
    <row r="3937" spans="15:15" x14ac:dyDescent="0.15">
      <c r="O3937" s="14"/>
    </row>
    <row r="3938" spans="15:15" x14ac:dyDescent="0.15">
      <c r="O3938" s="14"/>
    </row>
    <row r="3939" spans="15:15" x14ac:dyDescent="0.15">
      <c r="O3939" s="14"/>
    </row>
    <row r="3940" spans="15:15" x14ac:dyDescent="0.15">
      <c r="O3940" s="14"/>
    </row>
    <row r="3941" spans="15:15" x14ac:dyDescent="0.15">
      <c r="O3941" s="14"/>
    </row>
    <row r="3942" spans="15:15" x14ac:dyDescent="0.15">
      <c r="O3942" s="14"/>
    </row>
    <row r="3943" spans="15:15" x14ac:dyDescent="0.15">
      <c r="O3943" s="14"/>
    </row>
    <row r="3944" spans="15:15" x14ac:dyDescent="0.15">
      <c r="O3944" s="14"/>
    </row>
    <row r="3945" spans="15:15" x14ac:dyDescent="0.15">
      <c r="O3945" s="14"/>
    </row>
    <row r="3946" spans="15:15" x14ac:dyDescent="0.15">
      <c r="O3946" s="14"/>
    </row>
    <row r="3947" spans="15:15" x14ac:dyDescent="0.15">
      <c r="O3947" s="14"/>
    </row>
    <row r="3948" spans="15:15" x14ac:dyDescent="0.15">
      <c r="O3948" s="14"/>
    </row>
    <row r="3949" spans="15:15" x14ac:dyDescent="0.15">
      <c r="O3949" s="14"/>
    </row>
    <row r="3950" spans="15:15" x14ac:dyDescent="0.15">
      <c r="O3950" s="14"/>
    </row>
    <row r="3951" spans="15:15" x14ac:dyDescent="0.15">
      <c r="O3951" s="14"/>
    </row>
    <row r="3952" spans="15:15" x14ac:dyDescent="0.15">
      <c r="O3952" s="14"/>
    </row>
    <row r="3953" spans="15:15" x14ac:dyDescent="0.15">
      <c r="O3953" s="14"/>
    </row>
    <row r="3954" spans="15:15" x14ac:dyDescent="0.15">
      <c r="O3954" s="14"/>
    </row>
    <row r="3955" spans="15:15" x14ac:dyDescent="0.15">
      <c r="O3955" s="14"/>
    </row>
    <row r="3956" spans="15:15" x14ac:dyDescent="0.15">
      <c r="O3956" s="14"/>
    </row>
    <row r="3957" spans="15:15" x14ac:dyDescent="0.15">
      <c r="O3957" s="14"/>
    </row>
    <row r="3958" spans="15:15" x14ac:dyDescent="0.15">
      <c r="O3958" s="14"/>
    </row>
    <row r="3959" spans="15:15" x14ac:dyDescent="0.15">
      <c r="O3959" s="14"/>
    </row>
    <row r="3960" spans="15:15" x14ac:dyDescent="0.15">
      <c r="O3960" s="14"/>
    </row>
    <row r="3961" spans="15:15" x14ac:dyDescent="0.15">
      <c r="O3961" s="14"/>
    </row>
    <row r="3962" spans="15:15" x14ac:dyDescent="0.15">
      <c r="O3962" s="14"/>
    </row>
    <row r="3963" spans="15:15" x14ac:dyDescent="0.15">
      <c r="O3963" s="14"/>
    </row>
    <row r="3964" spans="15:15" x14ac:dyDescent="0.15">
      <c r="O3964" s="14"/>
    </row>
    <row r="3965" spans="15:15" x14ac:dyDescent="0.15">
      <c r="O3965" s="14"/>
    </row>
    <row r="3966" spans="15:15" x14ac:dyDescent="0.15">
      <c r="O3966" s="14"/>
    </row>
    <row r="3967" spans="15:15" x14ac:dyDescent="0.15">
      <c r="O3967" s="14"/>
    </row>
    <row r="3968" spans="15:15" x14ac:dyDescent="0.15">
      <c r="O3968" s="14"/>
    </row>
    <row r="3969" spans="15:15" x14ac:dyDescent="0.15">
      <c r="O3969" s="14"/>
    </row>
    <row r="3970" spans="15:15" x14ac:dyDescent="0.15">
      <c r="O3970" s="14"/>
    </row>
    <row r="3971" spans="15:15" x14ac:dyDescent="0.15">
      <c r="O3971" s="14"/>
    </row>
    <row r="3972" spans="15:15" x14ac:dyDescent="0.15">
      <c r="O3972" s="14"/>
    </row>
    <row r="3973" spans="15:15" x14ac:dyDescent="0.15">
      <c r="O3973" s="14"/>
    </row>
    <row r="3974" spans="15:15" x14ac:dyDescent="0.15">
      <c r="O3974" s="14"/>
    </row>
    <row r="3975" spans="15:15" x14ac:dyDescent="0.15">
      <c r="O3975" s="14"/>
    </row>
    <row r="3976" spans="15:15" x14ac:dyDescent="0.15">
      <c r="O3976" s="14"/>
    </row>
    <row r="3977" spans="15:15" x14ac:dyDescent="0.15">
      <c r="O3977" s="14"/>
    </row>
    <row r="3978" spans="15:15" x14ac:dyDescent="0.15">
      <c r="O3978" s="14"/>
    </row>
    <row r="3979" spans="15:15" x14ac:dyDescent="0.15">
      <c r="O3979" s="14"/>
    </row>
    <row r="3980" spans="15:15" x14ac:dyDescent="0.15">
      <c r="O3980" s="14"/>
    </row>
    <row r="3981" spans="15:15" x14ac:dyDescent="0.15">
      <c r="O3981" s="14"/>
    </row>
    <row r="3982" spans="15:15" x14ac:dyDescent="0.15">
      <c r="O3982" s="14"/>
    </row>
    <row r="3983" spans="15:15" x14ac:dyDescent="0.15">
      <c r="O3983" s="14"/>
    </row>
    <row r="3984" spans="15:15" x14ac:dyDescent="0.15">
      <c r="O3984" s="14"/>
    </row>
    <row r="3985" spans="15:15" x14ac:dyDescent="0.15">
      <c r="O3985" s="14"/>
    </row>
    <row r="3986" spans="15:15" x14ac:dyDescent="0.15">
      <c r="O3986" s="14"/>
    </row>
    <row r="3987" spans="15:15" x14ac:dyDescent="0.15">
      <c r="O3987" s="14"/>
    </row>
    <row r="3988" spans="15:15" x14ac:dyDescent="0.15">
      <c r="O3988" s="14"/>
    </row>
    <row r="3989" spans="15:15" x14ac:dyDescent="0.15">
      <c r="O3989" s="14"/>
    </row>
    <row r="3990" spans="15:15" x14ac:dyDescent="0.15">
      <c r="O3990" s="14"/>
    </row>
    <row r="3991" spans="15:15" x14ac:dyDescent="0.15">
      <c r="O3991" s="14"/>
    </row>
    <row r="3992" spans="15:15" x14ac:dyDescent="0.15">
      <c r="O3992" s="14"/>
    </row>
    <row r="3993" spans="15:15" x14ac:dyDescent="0.15">
      <c r="O3993" s="14"/>
    </row>
    <row r="3994" spans="15:15" x14ac:dyDescent="0.15">
      <c r="O3994" s="14"/>
    </row>
    <row r="3995" spans="15:15" x14ac:dyDescent="0.15">
      <c r="O3995" s="14"/>
    </row>
    <row r="3996" spans="15:15" x14ac:dyDescent="0.15">
      <c r="O3996" s="14"/>
    </row>
    <row r="3997" spans="15:15" x14ac:dyDescent="0.15">
      <c r="O3997" s="14"/>
    </row>
    <row r="3998" spans="15:15" x14ac:dyDescent="0.15">
      <c r="O3998" s="14"/>
    </row>
    <row r="3999" spans="15:15" x14ac:dyDescent="0.15">
      <c r="O3999" s="14"/>
    </row>
    <row r="4000" spans="15:15" x14ac:dyDescent="0.15">
      <c r="O4000" s="14"/>
    </row>
    <row r="4001" spans="15:15" x14ac:dyDescent="0.15">
      <c r="O4001" s="14"/>
    </row>
    <row r="4002" spans="15:15" x14ac:dyDescent="0.15">
      <c r="O4002" s="14"/>
    </row>
    <row r="4003" spans="15:15" x14ac:dyDescent="0.15">
      <c r="O4003" s="14"/>
    </row>
    <row r="4004" spans="15:15" x14ac:dyDescent="0.15">
      <c r="O4004" s="14"/>
    </row>
    <row r="4005" spans="15:15" x14ac:dyDescent="0.15">
      <c r="O4005" s="14"/>
    </row>
    <row r="4006" spans="15:15" x14ac:dyDescent="0.15">
      <c r="O4006" s="14"/>
    </row>
    <row r="4007" spans="15:15" x14ac:dyDescent="0.15">
      <c r="O4007" s="14"/>
    </row>
    <row r="4008" spans="15:15" x14ac:dyDescent="0.15">
      <c r="O4008" s="14"/>
    </row>
    <row r="4009" spans="15:15" x14ac:dyDescent="0.15">
      <c r="O4009" s="14"/>
    </row>
    <row r="4010" spans="15:15" x14ac:dyDescent="0.15">
      <c r="O4010" s="14"/>
    </row>
    <row r="4011" spans="15:15" x14ac:dyDescent="0.15">
      <c r="O4011" s="14"/>
    </row>
    <row r="4012" spans="15:15" x14ac:dyDescent="0.15">
      <c r="O4012" s="14"/>
    </row>
    <row r="4013" spans="15:15" x14ac:dyDescent="0.15">
      <c r="O4013" s="14"/>
    </row>
    <row r="4014" spans="15:15" x14ac:dyDescent="0.15">
      <c r="O4014" s="14"/>
    </row>
    <row r="4015" spans="15:15" x14ac:dyDescent="0.15">
      <c r="O4015" s="14"/>
    </row>
    <row r="4016" spans="15:15" x14ac:dyDescent="0.15">
      <c r="O4016" s="14"/>
    </row>
    <row r="4017" spans="15:15" x14ac:dyDescent="0.15">
      <c r="O4017" s="14"/>
    </row>
    <row r="4018" spans="15:15" x14ac:dyDescent="0.15">
      <c r="O4018" s="14"/>
    </row>
    <row r="4019" spans="15:15" x14ac:dyDescent="0.15">
      <c r="O4019" s="14"/>
    </row>
    <row r="4020" spans="15:15" x14ac:dyDescent="0.15">
      <c r="O4020" s="14"/>
    </row>
    <row r="4021" spans="15:15" x14ac:dyDescent="0.15">
      <c r="O4021" s="14"/>
    </row>
    <row r="4022" spans="15:15" x14ac:dyDescent="0.15">
      <c r="O4022" s="14"/>
    </row>
    <row r="4023" spans="15:15" x14ac:dyDescent="0.15">
      <c r="O4023" s="14"/>
    </row>
    <row r="4024" spans="15:15" x14ac:dyDescent="0.15">
      <c r="O4024" s="14"/>
    </row>
    <row r="4025" spans="15:15" x14ac:dyDescent="0.15">
      <c r="O4025" s="14"/>
    </row>
    <row r="4026" spans="15:15" x14ac:dyDescent="0.15">
      <c r="O4026" s="14"/>
    </row>
    <row r="4027" spans="15:15" x14ac:dyDescent="0.15">
      <c r="O4027" s="14"/>
    </row>
    <row r="4028" spans="15:15" x14ac:dyDescent="0.15">
      <c r="O4028" s="14"/>
    </row>
    <row r="4029" spans="15:15" x14ac:dyDescent="0.15">
      <c r="O4029" s="14"/>
    </row>
    <row r="4030" spans="15:15" x14ac:dyDescent="0.15">
      <c r="O4030" s="14"/>
    </row>
    <row r="4031" spans="15:15" x14ac:dyDescent="0.15">
      <c r="O4031" s="14"/>
    </row>
    <row r="4032" spans="15:15" x14ac:dyDescent="0.15">
      <c r="O4032" s="14"/>
    </row>
    <row r="4033" spans="15:15" x14ac:dyDescent="0.15">
      <c r="O4033" s="14"/>
    </row>
    <row r="4034" spans="15:15" x14ac:dyDescent="0.15">
      <c r="O4034" s="14"/>
    </row>
    <row r="4035" spans="15:15" x14ac:dyDescent="0.15">
      <c r="O4035" s="14"/>
    </row>
    <row r="4036" spans="15:15" x14ac:dyDescent="0.15">
      <c r="O4036" s="14"/>
    </row>
    <row r="4037" spans="15:15" x14ac:dyDescent="0.15">
      <c r="O4037" s="14"/>
    </row>
    <row r="4038" spans="15:15" x14ac:dyDescent="0.15">
      <c r="O4038" s="14"/>
    </row>
    <row r="4039" spans="15:15" x14ac:dyDescent="0.15">
      <c r="O4039" s="14"/>
    </row>
    <row r="4040" spans="15:15" x14ac:dyDescent="0.15">
      <c r="O4040" s="14"/>
    </row>
    <row r="4041" spans="15:15" x14ac:dyDescent="0.15">
      <c r="O4041" s="14"/>
    </row>
    <row r="4042" spans="15:15" x14ac:dyDescent="0.15">
      <c r="O4042" s="14"/>
    </row>
    <row r="4043" spans="15:15" x14ac:dyDescent="0.15">
      <c r="O4043" s="14"/>
    </row>
    <row r="4044" spans="15:15" x14ac:dyDescent="0.15">
      <c r="O4044" s="14"/>
    </row>
    <row r="4045" spans="15:15" x14ac:dyDescent="0.15">
      <c r="O4045" s="14"/>
    </row>
    <row r="4046" spans="15:15" x14ac:dyDescent="0.15">
      <c r="O4046" s="14"/>
    </row>
    <row r="4047" spans="15:15" x14ac:dyDescent="0.15">
      <c r="O4047" s="14"/>
    </row>
    <row r="4048" spans="15:15" x14ac:dyDescent="0.15">
      <c r="O4048" s="14"/>
    </row>
    <row r="4049" spans="15:15" x14ac:dyDescent="0.15">
      <c r="O4049" s="14"/>
    </row>
    <row r="4050" spans="15:15" x14ac:dyDescent="0.15">
      <c r="O4050" s="14"/>
    </row>
    <row r="4051" spans="15:15" x14ac:dyDescent="0.15">
      <c r="O4051" s="14"/>
    </row>
    <row r="4052" spans="15:15" x14ac:dyDescent="0.15">
      <c r="O4052" s="14"/>
    </row>
    <row r="4053" spans="15:15" x14ac:dyDescent="0.15">
      <c r="O4053" s="14"/>
    </row>
    <row r="4054" spans="15:15" x14ac:dyDescent="0.15">
      <c r="O4054" s="14"/>
    </row>
    <row r="4055" spans="15:15" x14ac:dyDescent="0.15">
      <c r="O4055" s="14"/>
    </row>
    <row r="4056" spans="15:15" x14ac:dyDescent="0.15">
      <c r="O4056" s="14"/>
    </row>
    <row r="4057" spans="15:15" x14ac:dyDescent="0.15">
      <c r="O4057" s="14"/>
    </row>
    <row r="4058" spans="15:15" x14ac:dyDescent="0.15">
      <c r="O4058" s="14"/>
    </row>
    <row r="4059" spans="15:15" x14ac:dyDescent="0.15">
      <c r="O4059" s="14"/>
    </row>
    <row r="4060" spans="15:15" x14ac:dyDescent="0.15">
      <c r="O4060" s="14"/>
    </row>
    <row r="4061" spans="15:15" x14ac:dyDescent="0.15">
      <c r="O4061" s="14"/>
    </row>
    <row r="4062" spans="15:15" x14ac:dyDescent="0.15">
      <c r="O4062" s="14"/>
    </row>
    <row r="4063" spans="15:15" x14ac:dyDescent="0.15">
      <c r="O4063" s="14"/>
    </row>
    <row r="4064" spans="15:15" x14ac:dyDescent="0.15">
      <c r="O4064" s="14"/>
    </row>
    <row r="4065" spans="15:15" x14ac:dyDescent="0.15">
      <c r="O4065" s="14"/>
    </row>
    <row r="4066" spans="15:15" x14ac:dyDescent="0.15">
      <c r="O4066" s="14"/>
    </row>
    <row r="4067" spans="15:15" x14ac:dyDescent="0.15">
      <c r="O4067" s="14"/>
    </row>
    <row r="4068" spans="15:15" x14ac:dyDescent="0.15">
      <c r="O4068" s="14"/>
    </row>
    <row r="4069" spans="15:15" x14ac:dyDescent="0.15">
      <c r="O4069" s="14"/>
    </row>
    <row r="4070" spans="15:15" x14ac:dyDescent="0.15">
      <c r="O4070" s="14"/>
    </row>
    <row r="4071" spans="15:15" x14ac:dyDescent="0.15">
      <c r="O4071" s="14"/>
    </row>
    <row r="4072" spans="15:15" x14ac:dyDescent="0.15">
      <c r="O4072" s="14"/>
    </row>
    <row r="4073" spans="15:15" x14ac:dyDescent="0.15">
      <c r="O4073" s="14"/>
    </row>
    <row r="4074" spans="15:15" x14ac:dyDescent="0.15">
      <c r="O4074" s="14"/>
    </row>
    <row r="4075" spans="15:15" x14ac:dyDescent="0.15">
      <c r="O4075" s="14"/>
    </row>
    <row r="4076" spans="15:15" x14ac:dyDescent="0.15">
      <c r="O4076" s="14"/>
    </row>
    <row r="4077" spans="15:15" x14ac:dyDescent="0.15">
      <c r="O4077" s="14"/>
    </row>
    <row r="4078" spans="15:15" x14ac:dyDescent="0.15">
      <c r="O4078" s="14"/>
    </row>
    <row r="4079" spans="15:15" x14ac:dyDescent="0.15">
      <c r="O4079" s="14"/>
    </row>
    <row r="4080" spans="15:15" x14ac:dyDescent="0.15">
      <c r="O4080" s="14"/>
    </row>
    <row r="4081" spans="15:15" x14ac:dyDescent="0.15">
      <c r="O4081" s="14"/>
    </row>
    <row r="4082" spans="15:15" x14ac:dyDescent="0.15">
      <c r="O4082" s="14"/>
    </row>
    <row r="4083" spans="15:15" x14ac:dyDescent="0.15">
      <c r="O4083" s="14"/>
    </row>
    <row r="4084" spans="15:15" x14ac:dyDescent="0.15">
      <c r="O4084" s="14"/>
    </row>
    <row r="4085" spans="15:15" x14ac:dyDescent="0.15">
      <c r="O4085" s="14"/>
    </row>
    <row r="4086" spans="15:15" x14ac:dyDescent="0.15">
      <c r="O4086" s="14"/>
    </row>
    <row r="4087" spans="15:15" x14ac:dyDescent="0.15">
      <c r="O4087" s="14"/>
    </row>
    <row r="4088" spans="15:15" x14ac:dyDescent="0.15">
      <c r="O4088" s="14"/>
    </row>
    <row r="4089" spans="15:15" x14ac:dyDescent="0.15">
      <c r="O4089" s="14"/>
    </row>
    <row r="4090" spans="15:15" x14ac:dyDescent="0.15">
      <c r="O4090" s="14"/>
    </row>
    <row r="4091" spans="15:15" x14ac:dyDescent="0.15">
      <c r="O4091" s="14"/>
    </row>
    <row r="4092" spans="15:15" x14ac:dyDescent="0.15">
      <c r="O4092" s="14"/>
    </row>
    <row r="4093" spans="15:15" x14ac:dyDescent="0.15">
      <c r="O4093" s="14"/>
    </row>
    <row r="4094" spans="15:15" x14ac:dyDescent="0.15">
      <c r="O4094" s="14"/>
    </row>
    <row r="4095" spans="15:15" x14ac:dyDescent="0.15">
      <c r="O4095" s="14"/>
    </row>
    <row r="4096" spans="15:15" x14ac:dyDescent="0.15">
      <c r="O4096" s="14"/>
    </row>
    <row r="4097" spans="15:15" x14ac:dyDescent="0.15">
      <c r="O4097" s="14"/>
    </row>
    <row r="4098" spans="15:15" x14ac:dyDescent="0.15">
      <c r="O4098" s="14"/>
    </row>
    <row r="4099" spans="15:15" x14ac:dyDescent="0.15">
      <c r="O4099" s="14"/>
    </row>
    <row r="4100" spans="15:15" x14ac:dyDescent="0.15">
      <c r="O4100" s="14"/>
    </row>
    <row r="4101" spans="15:15" x14ac:dyDescent="0.15">
      <c r="O4101" s="14"/>
    </row>
    <row r="4102" spans="15:15" x14ac:dyDescent="0.15">
      <c r="O4102" s="14"/>
    </row>
    <row r="4103" spans="15:15" x14ac:dyDescent="0.15">
      <c r="O4103" s="14"/>
    </row>
    <row r="4104" spans="15:15" x14ac:dyDescent="0.15">
      <c r="O4104" s="14"/>
    </row>
    <row r="4105" spans="15:15" x14ac:dyDescent="0.15">
      <c r="O4105" s="14"/>
    </row>
    <row r="4106" spans="15:15" x14ac:dyDescent="0.15">
      <c r="O4106" s="14"/>
    </row>
    <row r="4107" spans="15:15" x14ac:dyDescent="0.15">
      <c r="O4107" s="14"/>
    </row>
    <row r="4108" spans="15:15" x14ac:dyDescent="0.15">
      <c r="O4108" s="14"/>
    </row>
    <row r="4109" spans="15:15" x14ac:dyDescent="0.15">
      <c r="O4109" s="14"/>
    </row>
    <row r="4110" spans="15:15" x14ac:dyDescent="0.15">
      <c r="O4110" s="14"/>
    </row>
    <row r="4111" spans="15:15" x14ac:dyDescent="0.15">
      <c r="O4111" s="14"/>
    </row>
    <row r="4112" spans="15:15" x14ac:dyDescent="0.15">
      <c r="O4112" s="14"/>
    </row>
    <row r="4113" spans="15:15" x14ac:dyDescent="0.15">
      <c r="O4113" s="14"/>
    </row>
    <row r="4114" spans="15:15" x14ac:dyDescent="0.15">
      <c r="O4114" s="14"/>
    </row>
    <row r="4115" spans="15:15" x14ac:dyDescent="0.15">
      <c r="O4115" s="14"/>
    </row>
    <row r="4116" spans="15:15" x14ac:dyDescent="0.15">
      <c r="O4116" s="14"/>
    </row>
    <row r="4117" spans="15:15" x14ac:dyDescent="0.15">
      <c r="O4117" s="14"/>
    </row>
    <row r="4118" spans="15:15" x14ac:dyDescent="0.15">
      <c r="O4118" s="14"/>
    </row>
    <row r="4119" spans="15:15" x14ac:dyDescent="0.15">
      <c r="O4119" s="14"/>
    </row>
    <row r="4120" spans="15:15" x14ac:dyDescent="0.15">
      <c r="O4120" s="14"/>
    </row>
    <row r="4121" spans="15:15" x14ac:dyDescent="0.15">
      <c r="O4121" s="14"/>
    </row>
    <row r="4122" spans="15:15" x14ac:dyDescent="0.15">
      <c r="O4122" s="14"/>
    </row>
    <row r="4123" spans="15:15" x14ac:dyDescent="0.15">
      <c r="O4123" s="14"/>
    </row>
    <row r="4124" spans="15:15" x14ac:dyDescent="0.15">
      <c r="O4124" s="14"/>
    </row>
    <row r="4125" spans="15:15" x14ac:dyDescent="0.15">
      <c r="O4125" s="14"/>
    </row>
    <row r="4126" spans="15:15" x14ac:dyDescent="0.15">
      <c r="O4126" s="14"/>
    </row>
    <row r="4127" spans="15:15" x14ac:dyDescent="0.15">
      <c r="O4127" s="14"/>
    </row>
    <row r="4128" spans="15:15" x14ac:dyDescent="0.15">
      <c r="O4128" s="14"/>
    </row>
    <row r="4129" spans="15:15" x14ac:dyDescent="0.15">
      <c r="O4129" s="14"/>
    </row>
    <row r="4130" spans="15:15" x14ac:dyDescent="0.15">
      <c r="O4130" s="14"/>
    </row>
    <row r="4131" spans="15:15" x14ac:dyDescent="0.15">
      <c r="O4131" s="14"/>
    </row>
    <row r="4132" spans="15:15" x14ac:dyDescent="0.15">
      <c r="O4132" s="14"/>
    </row>
    <row r="4133" spans="15:15" x14ac:dyDescent="0.15">
      <c r="O4133" s="14"/>
    </row>
    <row r="4134" spans="15:15" x14ac:dyDescent="0.15">
      <c r="O4134" s="14"/>
    </row>
    <row r="4135" spans="15:15" x14ac:dyDescent="0.15">
      <c r="O4135" s="14"/>
    </row>
    <row r="4136" spans="15:15" x14ac:dyDescent="0.15">
      <c r="O4136" s="14"/>
    </row>
    <row r="4137" spans="15:15" x14ac:dyDescent="0.15">
      <c r="O4137" s="14"/>
    </row>
    <row r="4138" spans="15:15" x14ac:dyDescent="0.15">
      <c r="O4138" s="14"/>
    </row>
    <row r="4139" spans="15:15" x14ac:dyDescent="0.15">
      <c r="O4139" s="14"/>
    </row>
    <row r="4140" spans="15:15" x14ac:dyDescent="0.15">
      <c r="O4140" s="14"/>
    </row>
    <row r="4141" spans="15:15" x14ac:dyDescent="0.15">
      <c r="O4141" s="14"/>
    </row>
    <row r="4142" spans="15:15" x14ac:dyDescent="0.15">
      <c r="O4142" s="14"/>
    </row>
    <row r="4143" spans="15:15" x14ac:dyDescent="0.15">
      <c r="O4143" s="14"/>
    </row>
    <row r="4144" spans="15:15" x14ac:dyDescent="0.15">
      <c r="O4144" s="14"/>
    </row>
    <row r="4145" spans="15:15" x14ac:dyDescent="0.15">
      <c r="O4145" s="14"/>
    </row>
    <row r="4146" spans="15:15" x14ac:dyDescent="0.15">
      <c r="O4146" s="14"/>
    </row>
    <row r="4147" spans="15:15" x14ac:dyDescent="0.15">
      <c r="O4147" s="14"/>
    </row>
    <row r="4148" spans="15:15" x14ac:dyDescent="0.15">
      <c r="O4148" s="14"/>
    </row>
    <row r="4149" spans="15:15" x14ac:dyDescent="0.15">
      <c r="O4149" s="14"/>
    </row>
    <row r="4150" spans="15:15" x14ac:dyDescent="0.15">
      <c r="O4150" s="14"/>
    </row>
    <row r="4151" spans="15:15" x14ac:dyDescent="0.15">
      <c r="O4151" s="14"/>
    </row>
    <row r="4152" spans="15:15" x14ac:dyDescent="0.15">
      <c r="O4152" s="14"/>
    </row>
    <row r="4153" spans="15:15" x14ac:dyDescent="0.15">
      <c r="O4153" s="14"/>
    </row>
    <row r="4154" spans="15:15" x14ac:dyDescent="0.15">
      <c r="O4154" s="14"/>
    </row>
    <row r="4155" spans="15:15" x14ac:dyDescent="0.15">
      <c r="O4155" s="14"/>
    </row>
    <row r="4156" spans="15:15" x14ac:dyDescent="0.15">
      <c r="O4156" s="14"/>
    </row>
    <row r="4157" spans="15:15" x14ac:dyDescent="0.15">
      <c r="O4157" s="14"/>
    </row>
    <row r="4158" spans="15:15" x14ac:dyDescent="0.15">
      <c r="O4158" s="14"/>
    </row>
    <row r="4159" spans="15:15" x14ac:dyDescent="0.15">
      <c r="O4159" s="14"/>
    </row>
    <row r="4160" spans="15:15" x14ac:dyDescent="0.15">
      <c r="O4160" s="14"/>
    </row>
    <row r="4161" spans="15:15" x14ac:dyDescent="0.15">
      <c r="O4161" s="14"/>
    </row>
    <row r="4162" spans="15:15" x14ac:dyDescent="0.15">
      <c r="O4162" s="14"/>
    </row>
    <row r="4163" spans="15:15" x14ac:dyDescent="0.15">
      <c r="O4163" s="14"/>
    </row>
    <row r="4164" spans="15:15" x14ac:dyDescent="0.15">
      <c r="O4164" s="14"/>
    </row>
    <row r="4165" spans="15:15" x14ac:dyDescent="0.15">
      <c r="O4165" s="14"/>
    </row>
    <row r="4166" spans="15:15" x14ac:dyDescent="0.15">
      <c r="O4166" s="14"/>
    </row>
    <row r="4167" spans="15:15" x14ac:dyDescent="0.15">
      <c r="O4167" s="14"/>
    </row>
    <row r="4168" spans="15:15" x14ac:dyDescent="0.15">
      <c r="O4168" s="14"/>
    </row>
    <row r="4169" spans="15:15" x14ac:dyDescent="0.15">
      <c r="O4169" s="14"/>
    </row>
    <row r="4170" spans="15:15" x14ac:dyDescent="0.15">
      <c r="O4170" s="14"/>
    </row>
    <row r="4171" spans="15:15" x14ac:dyDescent="0.15">
      <c r="O4171" s="14"/>
    </row>
    <row r="4172" spans="15:15" x14ac:dyDescent="0.15">
      <c r="O4172" s="14"/>
    </row>
    <row r="4173" spans="15:15" x14ac:dyDescent="0.15">
      <c r="O4173" s="14"/>
    </row>
    <row r="4174" spans="15:15" x14ac:dyDescent="0.15">
      <c r="O4174" s="14"/>
    </row>
    <row r="4175" spans="15:15" x14ac:dyDescent="0.15">
      <c r="O4175" s="14"/>
    </row>
    <row r="4176" spans="15:15" x14ac:dyDescent="0.15">
      <c r="O4176" s="14"/>
    </row>
    <row r="4177" spans="15:15" x14ac:dyDescent="0.15">
      <c r="O4177" s="14"/>
    </row>
    <row r="4178" spans="15:15" x14ac:dyDescent="0.15">
      <c r="O4178" s="14"/>
    </row>
    <row r="4179" spans="15:15" x14ac:dyDescent="0.15">
      <c r="O4179" s="14"/>
    </row>
    <row r="4180" spans="15:15" x14ac:dyDescent="0.15">
      <c r="O4180" s="14"/>
    </row>
    <row r="4181" spans="15:15" x14ac:dyDescent="0.15">
      <c r="O4181" s="14"/>
    </row>
    <row r="4182" spans="15:15" x14ac:dyDescent="0.15">
      <c r="O4182" s="14"/>
    </row>
    <row r="4183" spans="15:15" x14ac:dyDescent="0.15">
      <c r="O4183" s="14"/>
    </row>
    <row r="4184" spans="15:15" x14ac:dyDescent="0.15">
      <c r="O4184" s="14"/>
    </row>
    <row r="4185" spans="15:15" x14ac:dyDescent="0.15">
      <c r="O4185" s="14"/>
    </row>
    <row r="4186" spans="15:15" x14ac:dyDescent="0.15">
      <c r="O4186" s="14"/>
    </row>
    <row r="4187" spans="15:15" x14ac:dyDescent="0.15">
      <c r="O4187" s="14"/>
    </row>
    <row r="4188" spans="15:15" x14ac:dyDescent="0.15">
      <c r="O4188" s="14"/>
    </row>
    <row r="4189" spans="15:15" x14ac:dyDescent="0.15">
      <c r="O4189" s="14"/>
    </row>
    <row r="4190" spans="15:15" x14ac:dyDescent="0.15">
      <c r="O4190" s="14"/>
    </row>
    <row r="4191" spans="15:15" x14ac:dyDescent="0.15">
      <c r="O4191" s="14"/>
    </row>
    <row r="4192" spans="15:15" x14ac:dyDescent="0.15">
      <c r="O4192" s="14"/>
    </row>
    <row r="4193" spans="15:15" x14ac:dyDescent="0.15">
      <c r="O4193" s="14"/>
    </row>
    <row r="4194" spans="15:15" x14ac:dyDescent="0.15">
      <c r="O4194" s="14"/>
    </row>
    <row r="4195" spans="15:15" x14ac:dyDescent="0.15">
      <c r="O4195" s="14"/>
    </row>
    <row r="4196" spans="15:15" x14ac:dyDescent="0.15">
      <c r="O4196" s="14"/>
    </row>
    <row r="4197" spans="15:15" x14ac:dyDescent="0.15">
      <c r="O4197" s="14"/>
    </row>
    <row r="4198" spans="15:15" x14ac:dyDescent="0.15">
      <c r="O4198" s="14"/>
    </row>
    <row r="4199" spans="15:15" x14ac:dyDescent="0.15">
      <c r="O4199" s="14"/>
    </row>
    <row r="4200" spans="15:15" x14ac:dyDescent="0.15">
      <c r="O4200" s="14"/>
    </row>
    <row r="4201" spans="15:15" x14ac:dyDescent="0.15">
      <c r="O4201" s="14"/>
    </row>
    <row r="4202" spans="15:15" x14ac:dyDescent="0.15">
      <c r="O4202" s="14"/>
    </row>
    <row r="4203" spans="15:15" x14ac:dyDescent="0.15">
      <c r="O4203" s="14"/>
    </row>
    <row r="4204" spans="15:15" x14ac:dyDescent="0.15">
      <c r="O4204" s="14"/>
    </row>
    <row r="4205" spans="15:15" x14ac:dyDescent="0.15">
      <c r="O4205" s="14"/>
    </row>
    <row r="4206" spans="15:15" x14ac:dyDescent="0.15">
      <c r="O4206" s="14"/>
    </row>
    <row r="4207" spans="15:15" x14ac:dyDescent="0.15">
      <c r="O4207" s="14"/>
    </row>
    <row r="4208" spans="15:15" x14ac:dyDescent="0.15">
      <c r="O4208" s="14"/>
    </row>
    <row r="4209" spans="15:15" x14ac:dyDescent="0.15">
      <c r="O4209" s="14"/>
    </row>
    <row r="4210" spans="15:15" x14ac:dyDescent="0.15">
      <c r="O4210" s="14"/>
    </row>
    <row r="4211" spans="15:15" x14ac:dyDescent="0.15">
      <c r="O4211" s="14"/>
    </row>
    <row r="4212" spans="15:15" x14ac:dyDescent="0.15">
      <c r="O4212" s="14"/>
    </row>
    <row r="4213" spans="15:15" x14ac:dyDescent="0.15">
      <c r="O4213" s="14"/>
    </row>
    <row r="4214" spans="15:15" x14ac:dyDescent="0.15">
      <c r="O4214" s="14"/>
    </row>
    <row r="4215" spans="15:15" x14ac:dyDescent="0.15">
      <c r="O4215" s="14"/>
    </row>
    <row r="4216" spans="15:15" x14ac:dyDescent="0.15">
      <c r="O4216" s="14"/>
    </row>
    <row r="4217" spans="15:15" x14ac:dyDescent="0.15">
      <c r="O4217" s="14"/>
    </row>
    <row r="4218" spans="15:15" x14ac:dyDescent="0.15">
      <c r="O4218" s="14"/>
    </row>
    <row r="4219" spans="15:15" x14ac:dyDescent="0.15">
      <c r="O4219" s="14"/>
    </row>
    <row r="4220" spans="15:15" x14ac:dyDescent="0.15">
      <c r="O4220" s="14"/>
    </row>
    <row r="4221" spans="15:15" x14ac:dyDescent="0.15">
      <c r="O4221" s="14"/>
    </row>
    <row r="4222" spans="15:15" x14ac:dyDescent="0.15">
      <c r="O4222" s="14"/>
    </row>
    <row r="4223" spans="15:15" x14ac:dyDescent="0.15">
      <c r="O4223" s="14"/>
    </row>
    <row r="4224" spans="15:15" x14ac:dyDescent="0.15">
      <c r="O4224" s="14"/>
    </row>
    <row r="4225" spans="15:15" x14ac:dyDescent="0.15">
      <c r="O4225" s="14"/>
    </row>
    <row r="4226" spans="15:15" x14ac:dyDescent="0.15">
      <c r="O4226" s="14"/>
    </row>
    <row r="4227" spans="15:15" x14ac:dyDescent="0.15">
      <c r="O4227" s="14"/>
    </row>
    <row r="4228" spans="15:15" x14ac:dyDescent="0.15">
      <c r="O4228" s="14"/>
    </row>
    <row r="4229" spans="15:15" x14ac:dyDescent="0.15">
      <c r="O4229" s="14"/>
    </row>
    <row r="4230" spans="15:15" x14ac:dyDescent="0.15">
      <c r="O4230" s="14"/>
    </row>
    <row r="4231" spans="15:15" x14ac:dyDescent="0.15">
      <c r="O4231" s="14"/>
    </row>
    <row r="4232" spans="15:15" x14ac:dyDescent="0.15">
      <c r="O4232" s="14"/>
    </row>
    <row r="4233" spans="15:15" x14ac:dyDescent="0.15">
      <c r="O4233" s="14"/>
    </row>
    <row r="4234" spans="15:15" x14ac:dyDescent="0.15">
      <c r="O4234" s="14"/>
    </row>
    <row r="4235" spans="15:15" x14ac:dyDescent="0.15">
      <c r="O4235" s="14"/>
    </row>
    <row r="4236" spans="15:15" x14ac:dyDescent="0.15">
      <c r="O4236" s="14"/>
    </row>
    <row r="4237" spans="15:15" x14ac:dyDescent="0.15">
      <c r="O4237" s="14"/>
    </row>
    <row r="4238" spans="15:15" x14ac:dyDescent="0.15">
      <c r="O4238" s="14"/>
    </row>
    <row r="4239" spans="15:15" x14ac:dyDescent="0.15">
      <c r="O4239" s="14"/>
    </row>
    <row r="4240" spans="15:15" x14ac:dyDescent="0.15">
      <c r="O4240" s="14"/>
    </row>
    <row r="4241" spans="15:15" x14ac:dyDescent="0.15">
      <c r="O4241" s="14"/>
    </row>
    <row r="4242" spans="15:15" x14ac:dyDescent="0.15">
      <c r="O4242" s="14"/>
    </row>
    <row r="4243" spans="15:15" x14ac:dyDescent="0.15">
      <c r="O4243" s="14"/>
    </row>
    <row r="4244" spans="15:15" x14ac:dyDescent="0.15">
      <c r="O4244" s="14"/>
    </row>
    <row r="4245" spans="15:15" x14ac:dyDescent="0.15">
      <c r="O4245" s="14"/>
    </row>
    <row r="4246" spans="15:15" x14ac:dyDescent="0.15">
      <c r="O4246" s="14"/>
    </row>
    <row r="4247" spans="15:15" x14ac:dyDescent="0.15">
      <c r="O4247" s="14"/>
    </row>
    <row r="4248" spans="15:15" x14ac:dyDescent="0.15">
      <c r="O4248" s="14"/>
    </row>
    <row r="4249" spans="15:15" x14ac:dyDescent="0.15">
      <c r="O4249" s="14"/>
    </row>
    <row r="4250" spans="15:15" x14ac:dyDescent="0.15">
      <c r="O4250" s="14"/>
    </row>
    <row r="4251" spans="15:15" x14ac:dyDescent="0.15">
      <c r="O4251" s="14"/>
    </row>
    <row r="4252" spans="15:15" x14ac:dyDescent="0.15">
      <c r="O4252" s="14"/>
    </row>
    <row r="4253" spans="15:15" x14ac:dyDescent="0.15">
      <c r="O4253" s="14"/>
    </row>
    <row r="4254" spans="15:15" x14ac:dyDescent="0.15">
      <c r="O4254" s="14"/>
    </row>
    <row r="4255" spans="15:15" x14ac:dyDescent="0.15">
      <c r="O4255" s="14"/>
    </row>
    <row r="4256" spans="15:15" x14ac:dyDescent="0.15">
      <c r="O4256" s="14"/>
    </row>
    <row r="4257" spans="15:15" x14ac:dyDescent="0.15">
      <c r="O4257" s="14"/>
    </row>
    <row r="4258" spans="15:15" x14ac:dyDescent="0.15">
      <c r="O4258" s="14"/>
    </row>
    <row r="4259" spans="15:15" x14ac:dyDescent="0.15">
      <c r="O4259" s="14"/>
    </row>
    <row r="4260" spans="15:15" x14ac:dyDescent="0.15">
      <c r="O4260" s="14"/>
    </row>
    <row r="4261" spans="15:15" x14ac:dyDescent="0.15">
      <c r="O4261" s="14"/>
    </row>
    <row r="4262" spans="15:15" x14ac:dyDescent="0.15">
      <c r="O4262" s="14"/>
    </row>
    <row r="4263" spans="15:15" x14ac:dyDescent="0.15">
      <c r="O4263" s="14"/>
    </row>
    <row r="4264" spans="15:15" x14ac:dyDescent="0.15">
      <c r="O4264" s="14"/>
    </row>
    <row r="4265" spans="15:15" x14ac:dyDescent="0.15">
      <c r="O4265" s="14"/>
    </row>
    <row r="4266" spans="15:15" x14ac:dyDescent="0.15">
      <c r="O4266" s="14"/>
    </row>
    <row r="4267" spans="15:15" x14ac:dyDescent="0.15">
      <c r="O4267" s="14"/>
    </row>
    <row r="4268" spans="15:15" x14ac:dyDescent="0.15">
      <c r="O4268" s="14"/>
    </row>
    <row r="4269" spans="15:15" x14ac:dyDescent="0.15">
      <c r="O4269" s="14"/>
    </row>
    <row r="4270" spans="15:15" x14ac:dyDescent="0.15">
      <c r="O4270" s="14"/>
    </row>
    <row r="4271" spans="15:15" x14ac:dyDescent="0.15">
      <c r="O4271" s="14"/>
    </row>
    <row r="4272" spans="15:15" x14ac:dyDescent="0.15">
      <c r="O4272" s="14"/>
    </row>
    <row r="4273" spans="15:15" x14ac:dyDescent="0.15">
      <c r="O4273" s="14"/>
    </row>
    <row r="4274" spans="15:15" x14ac:dyDescent="0.15">
      <c r="O4274" s="14"/>
    </row>
    <row r="4275" spans="15:15" x14ac:dyDescent="0.15">
      <c r="O4275" s="14"/>
    </row>
    <row r="4276" spans="15:15" x14ac:dyDescent="0.15">
      <c r="O4276" s="14"/>
    </row>
    <row r="4277" spans="15:15" x14ac:dyDescent="0.15">
      <c r="O4277" s="14"/>
    </row>
    <row r="4278" spans="15:15" x14ac:dyDescent="0.15">
      <c r="O4278" s="14"/>
    </row>
    <row r="4279" spans="15:15" x14ac:dyDescent="0.15">
      <c r="O4279" s="14"/>
    </row>
    <row r="4280" spans="15:15" x14ac:dyDescent="0.15">
      <c r="O4280" s="14"/>
    </row>
    <row r="4281" spans="15:15" x14ac:dyDescent="0.15">
      <c r="O4281" s="14"/>
    </row>
    <row r="4282" spans="15:15" x14ac:dyDescent="0.15">
      <c r="O4282" s="14"/>
    </row>
    <row r="4283" spans="15:15" x14ac:dyDescent="0.15">
      <c r="O4283" s="14"/>
    </row>
    <row r="4284" spans="15:15" x14ac:dyDescent="0.15">
      <c r="O4284" s="14"/>
    </row>
    <row r="4285" spans="15:15" x14ac:dyDescent="0.15">
      <c r="O4285" s="14"/>
    </row>
    <row r="4286" spans="15:15" x14ac:dyDescent="0.15">
      <c r="O4286" s="14"/>
    </row>
    <row r="4287" spans="15:15" x14ac:dyDescent="0.15">
      <c r="O4287" s="14"/>
    </row>
    <row r="4288" spans="15:15" x14ac:dyDescent="0.15">
      <c r="O4288" s="14"/>
    </row>
    <row r="4289" spans="15:15" x14ac:dyDescent="0.15">
      <c r="O4289" s="14"/>
    </row>
    <row r="4290" spans="15:15" x14ac:dyDescent="0.15">
      <c r="O4290" s="14"/>
    </row>
    <row r="4291" spans="15:15" x14ac:dyDescent="0.15">
      <c r="O4291" s="14"/>
    </row>
    <row r="4292" spans="15:15" x14ac:dyDescent="0.15">
      <c r="O4292" s="14"/>
    </row>
    <row r="4293" spans="15:15" x14ac:dyDescent="0.15">
      <c r="O4293" s="14"/>
    </row>
    <row r="4294" spans="15:15" x14ac:dyDescent="0.15">
      <c r="O4294" s="14"/>
    </row>
    <row r="4295" spans="15:15" x14ac:dyDescent="0.15">
      <c r="O4295" s="14"/>
    </row>
    <row r="4296" spans="15:15" x14ac:dyDescent="0.15">
      <c r="O4296" s="14"/>
    </row>
    <row r="4297" spans="15:15" x14ac:dyDescent="0.15">
      <c r="O4297" s="14"/>
    </row>
    <row r="4298" spans="15:15" x14ac:dyDescent="0.15">
      <c r="O4298" s="14"/>
    </row>
    <row r="4299" spans="15:15" x14ac:dyDescent="0.15">
      <c r="O4299" s="14"/>
    </row>
    <row r="4300" spans="15:15" x14ac:dyDescent="0.15">
      <c r="O4300" s="14"/>
    </row>
    <row r="4301" spans="15:15" x14ac:dyDescent="0.15">
      <c r="O4301" s="14"/>
    </row>
    <row r="4302" spans="15:15" x14ac:dyDescent="0.15">
      <c r="O4302" s="14"/>
    </row>
    <row r="4303" spans="15:15" x14ac:dyDescent="0.15">
      <c r="O4303" s="14"/>
    </row>
    <row r="4304" spans="15:15" x14ac:dyDescent="0.15">
      <c r="O4304" s="14"/>
    </row>
    <row r="4305" spans="15:15" x14ac:dyDescent="0.15">
      <c r="O4305" s="14"/>
    </row>
    <row r="4306" spans="15:15" x14ac:dyDescent="0.15">
      <c r="O4306" s="14"/>
    </row>
    <row r="4307" spans="15:15" x14ac:dyDescent="0.15">
      <c r="O4307" s="14"/>
    </row>
    <row r="4308" spans="15:15" x14ac:dyDescent="0.15">
      <c r="O4308" s="14"/>
    </row>
    <row r="4309" spans="15:15" x14ac:dyDescent="0.15">
      <c r="O4309" s="14"/>
    </row>
    <row r="4310" spans="15:15" x14ac:dyDescent="0.15">
      <c r="O4310" s="14"/>
    </row>
    <row r="4311" spans="15:15" x14ac:dyDescent="0.15">
      <c r="O4311" s="14"/>
    </row>
    <row r="4312" spans="15:15" x14ac:dyDescent="0.15">
      <c r="O4312" s="14"/>
    </row>
    <row r="4313" spans="15:15" x14ac:dyDescent="0.15">
      <c r="O4313" s="14"/>
    </row>
    <row r="4314" spans="15:15" x14ac:dyDescent="0.15">
      <c r="O4314" s="14"/>
    </row>
    <row r="4315" spans="15:15" x14ac:dyDescent="0.15">
      <c r="O4315" s="14"/>
    </row>
    <row r="4316" spans="15:15" x14ac:dyDescent="0.15">
      <c r="O4316" s="14"/>
    </row>
    <row r="4317" spans="15:15" x14ac:dyDescent="0.15">
      <c r="O4317" s="14"/>
    </row>
    <row r="4318" spans="15:15" x14ac:dyDescent="0.15">
      <c r="O4318" s="14"/>
    </row>
    <row r="4319" spans="15:15" x14ac:dyDescent="0.15">
      <c r="O4319" s="14"/>
    </row>
    <row r="4320" spans="15:15" x14ac:dyDescent="0.15">
      <c r="O4320" s="14"/>
    </row>
    <row r="4321" spans="15:15" x14ac:dyDescent="0.15">
      <c r="O4321" s="14"/>
    </row>
    <row r="4322" spans="15:15" x14ac:dyDescent="0.15">
      <c r="O4322" s="14"/>
    </row>
    <row r="4323" spans="15:15" x14ac:dyDescent="0.15">
      <c r="O4323" s="14"/>
    </row>
    <row r="4324" spans="15:15" x14ac:dyDescent="0.15">
      <c r="O4324" s="14"/>
    </row>
    <row r="4325" spans="15:15" x14ac:dyDescent="0.15">
      <c r="O4325" s="14"/>
    </row>
    <row r="4326" spans="15:15" x14ac:dyDescent="0.15">
      <c r="O4326" s="14"/>
    </row>
    <row r="4327" spans="15:15" x14ac:dyDescent="0.15">
      <c r="O4327" s="14"/>
    </row>
    <row r="4328" spans="15:15" x14ac:dyDescent="0.15">
      <c r="O4328" s="14"/>
    </row>
    <row r="4329" spans="15:15" x14ac:dyDescent="0.15">
      <c r="O4329" s="14"/>
    </row>
    <row r="4330" spans="15:15" x14ac:dyDescent="0.15">
      <c r="O4330" s="14"/>
    </row>
    <row r="4331" spans="15:15" x14ac:dyDescent="0.15">
      <c r="O4331" s="14"/>
    </row>
    <row r="4332" spans="15:15" x14ac:dyDescent="0.15">
      <c r="O4332" s="14"/>
    </row>
    <row r="4333" spans="15:15" x14ac:dyDescent="0.15">
      <c r="O4333" s="14"/>
    </row>
    <row r="4334" spans="15:15" x14ac:dyDescent="0.15">
      <c r="O4334" s="14"/>
    </row>
    <row r="4335" spans="15:15" x14ac:dyDescent="0.15">
      <c r="O4335" s="14"/>
    </row>
    <row r="4336" spans="15:15" x14ac:dyDescent="0.15">
      <c r="O4336" s="14"/>
    </row>
    <row r="4337" spans="15:15" x14ac:dyDescent="0.15">
      <c r="O4337" s="14"/>
    </row>
    <row r="4338" spans="15:15" x14ac:dyDescent="0.15">
      <c r="O4338" s="14"/>
    </row>
    <row r="4339" spans="15:15" x14ac:dyDescent="0.15">
      <c r="O4339" s="14"/>
    </row>
    <row r="4340" spans="15:15" x14ac:dyDescent="0.15">
      <c r="O4340" s="14"/>
    </row>
    <row r="4341" spans="15:15" x14ac:dyDescent="0.15">
      <c r="O4341" s="14"/>
    </row>
    <row r="4342" spans="15:15" x14ac:dyDescent="0.15">
      <c r="O4342" s="14"/>
    </row>
    <row r="4343" spans="15:15" x14ac:dyDescent="0.15">
      <c r="O4343" s="14"/>
    </row>
    <row r="4344" spans="15:15" x14ac:dyDescent="0.15">
      <c r="O4344" s="14"/>
    </row>
    <row r="4345" spans="15:15" x14ac:dyDescent="0.15">
      <c r="O4345" s="14"/>
    </row>
    <row r="4346" spans="15:15" x14ac:dyDescent="0.15">
      <c r="O4346" s="14"/>
    </row>
    <row r="4347" spans="15:15" x14ac:dyDescent="0.15">
      <c r="O4347" s="14"/>
    </row>
    <row r="4348" spans="15:15" x14ac:dyDescent="0.15">
      <c r="O4348" s="14"/>
    </row>
    <row r="4349" spans="15:15" x14ac:dyDescent="0.15">
      <c r="O4349" s="14"/>
    </row>
    <row r="4350" spans="15:15" x14ac:dyDescent="0.15">
      <c r="O4350" s="14"/>
    </row>
    <row r="4351" spans="15:15" x14ac:dyDescent="0.15">
      <c r="O4351" s="14"/>
    </row>
    <row r="4352" spans="15:15" x14ac:dyDescent="0.15">
      <c r="O4352" s="14"/>
    </row>
    <row r="4353" spans="15:15" x14ac:dyDescent="0.15">
      <c r="O4353" s="14"/>
    </row>
    <row r="4354" spans="15:15" x14ac:dyDescent="0.15">
      <c r="O4354" s="14"/>
    </row>
    <row r="4355" spans="15:15" x14ac:dyDescent="0.15">
      <c r="O4355" s="14"/>
    </row>
    <row r="4356" spans="15:15" x14ac:dyDescent="0.15">
      <c r="O4356" s="14"/>
    </row>
    <row r="4357" spans="15:15" x14ac:dyDescent="0.15">
      <c r="O4357" s="14"/>
    </row>
    <row r="4358" spans="15:15" x14ac:dyDescent="0.15">
      <c r="O4358" s="14"/>
    </row>
    <row r="4359" spans="15:15" x14ac:dyDescent="0.15">
      <c r="O4359" s="14"/>
    </row>
    <row r="4360" spans="15:15" x14ac:dyDescent="0.15">
      <c r="O4360" s="14"/>
    </row>
    <row r="4361" spans="15:15" x14ac:dyDescent="0.15">
      <c r="O4361" s="14"/>
    </row>
    <row r="4362" spans="15:15" x14ac:dyDescent="0.15">
      <c r="O4362" s="14"/>
    </row>
    <row r="4363" spans="15:15" x14ac:dyDescent="0.15">
      <c r="O4363" s="14"/>
    </row>
    <row r="4364" spans="15:15" x14ac:dyDescent="0.15">
      <c r="O4364" s="14"/>
    </row>
    <row r="4365" spans="15:15" x14ac:dyDescent="0.15">
      <c r="O4365" s="14"/>
    </row>
    <row r="4366" spans="15:15" x14ac:dyDescent="0.15">
      <c r="O4366" s="14"/>
    </row>
    <row r="4367" spans="15:15" x14ac:dyDescent="0.15">
      <c r="O4367" s="14"/>
    </row>
    <row r="4368" spans="15:15" x14ac:dyDescent="0.15">
      <c r="O4368" s="14"/>
    </row>
    <row r="4369" spans="15:15" x14ac:dyDescent="0.15">
      <c r="O4369" s="14"/>
    </row>
    <row r="4370" spans="15:15" x14ac:dyDescent="0.15">
      <c r="O4370" s="14"/>
    </row>
    <row r="4371" spans="15:15" x14ac:dyDescent="0.15">
      <c r="O4371" s="14"/>
    </row>
    <row r="4372" spans="15:15" x14ac:dyDescent="0.15">
      <c r="O4372" s="14"/>
    </row>
    <row r="4373" spans="15:15" x14ac:dyDescent="0.15">
      <c r="O4373" s="14"/>
    </row>
    <row r="4374" spans="15:15" x14ac:dyDescent="0.15">
      <c r="O4374" s="14"/>
    </row>
    <row r="4375" spans="15:15" x14ac:dyDescent="0.15">
      <c r="O4375" s="14"/>
    </row>
    <row r="4376" spans="15:15" x14ac:dyDescent="0.15">
      <c r="O4376" s="14"/>
    </row>
    <row r="4377" spans="15:15" x14ac:dyDescent="0.15">
      <c r="O4377" s="14"/>
    </row>
    <row r="4378" spans="15:15" x14ac:dyDescent="0.15">
      <c r="O4378" s="14"/>
    </row>
    <row r="4379" spans="15:15" x14ac:dyDescent="0.15">
      <c r="O4379" s="14"/>
    </row>
    <row r="4380" spans="15:15" x14ac:dyDescent="0.15">
      <c r="O4380" s="14"/>
    </row>
    <row r="4381" spans="15:15" x14ac:dyDescent="0.15">
      <c r="O4381" s="14"/>
    </row>
    <row r="4382" spans="15:15" x14ac:dyDescent="0.15">
      <c r="O4382" s="14"/>
    </row>
    <row r="4383" spans="15:15" x14ac:dyDescent="0.15">
      <c r="O4383" s="14"/>
    </row>
    <row r="4384" spans="15:15" x14ac:dyDescent="0.15">
      <c r="O4384" s="14"/>
    </row>
    <row r="4385" spans="15:15" x14ac:dyDescent="0.15">
      <c r="O4385" s="14"/>
    </row>
    <row r="4386" spans="15:15" x14ac:dyDescent="0.15">
      <c r="O4386" s="14"/>
    </row>
    <row r="4387" spans="15:15" x14ac:dyDescent="0.15">
      <c r="O4387" s="14"/>
    </row>
    <row r="4388" spans="15:15" x14ac:dyDescent="0.15">
      <c r="O4388" s="14"/>
    </row>
    <row r="4389" spans="15:15" x14ac:dyDescent="0.15">
      <c r="O4389" s="14"/>
    </row>
    <row r="4390" spans="15:15" x14ac:dyDescent="0.15">
      <c r="O4390" s="14"/>
    </row>
    <row r="4391" spans="15:15" x14ac:dyDescent="0.15">
      <c r="O4391" s="14"/>
    </row>
    <row r="4392" spans="15:15" x14ac:dyDescent="0.15">
      <c r="O4392" s="14"/>
    </row>
    <row r="4393" spans="15:15" x14ac:dyDescent="0.15">
      <c r="O4393" s="14"/>
    </row>
    <row r="4394" spans="15:15" x14ac:dyDescent="0.15">
      <c r="O4394" s="14"/>
    </row>
    <row r="4395" spans="15:15" x14ac:dyDescent="0.15">
      <c r="O4395" s="14"/>
    </row>
    <row r="4396" spans="15:15" x14ac:dyDescent="0.15">
      <c r="O4396" s="14"/>
    </row>
    <row r="4397" spans="15:15" x14ac:dyDescent="0.15">
      <c r="O4397" s="14"/>
    </row>
    <row r="4398" spans="15:15" x14ac:dyDescent="0.15">
      <c r="O4398" s="14"/>
    </row>
    <row r="4399" spans="15:15" x14ac:dyDescent="0.15">
      <c r="O4399" s="14"/>
    </row>
    <row r="4400" spans="15:15" x14ac:dyDescent="0.15">
      <c r="O4400" s="14"/>
    </row>
    <row r="4401" spans="15:15" x14ac:dyDescent="0.15">
      <c r="O4401" s="14"/>
    </row>
    <row r="4402" spans="15:15" x14ac:dyDescent="0.15">
      <c r="O4402" s="14"/>
    </row>
    <row r="4403" spans="15:15" x14ac:dyDescent="0.15">
      <c r="O4403" s="14"/>
    </row>
    <row r="4404" spans="15:15" x14ac:dyDescent="0.15">
      <c r="O4404" s="14"/>
    </row>
    <row r="4405" spans="15:15" x14ac:dyDescent="0.15">
      <c r="O4405" s="14"/>
    </row>
    <row r="4406" spans="15:15" x14ac:dyDescent="0.15">
      <c r="O4406" s="14"/>
    </row>
    <row r="4407" spans="15:15" x14ac:dyDescent="0.15">
      <c r="O4407" s="14"/>
    </row>
    <row r="4408" spans="15:15" x14ac:dyDescent="0.15">
      <c r="O4408" s="14"/>
    </row>
    <row r="4409" spans="15:15" x14ac:dyDescent="0.15">
      <c r="O4409" s="14"/>
    </row>
    <row r="4410" spans="15:15" x14ac:dyDescent="0.15">
      <c r="O4410" s="14"/>
    </row>
    <row r="4411" spans="15:15" x14ac:dyDescent="0.15">
      <c r="O4411" s="14"/>
    </row>
    <row r="4412" spans="15:15" x14ac:dyDescent="0.15">
      <c r="O4412" s="14"/>
    </row>
    <row r="4413" spans="15:15" x14ac:dyDescent="0.15">
      <c r="O4413" s="14"/>
    </row>
    <row r="4414" spans="15:15" x14ac:dyDescent="0.15">
      <c r="O4414" s="14"/>
    </row>
    <row r="4415" spans="15:15" x14ac:dyDescent="0.15">
      <c r="O4415" s="14"/>
    </row>
    <row r="4416" spans="15:15" x14ac:dyDescent="0.15">
      <c r="O4416" s="14"/>
    </row>
    <row r="4417" spans="15:15" x14ac:dyDescent="0.15">
      <c r="O4417" s="14"/>
    </row>
    <row r="4418" spans="15:15" x14ac:dyDescent="0.15">
      <c r="O4418" s="14"/>
    </row>
    <row r="4419" spans="15:15" x14ac:dyDescent="0.15">
      <c r="O4419" s="14"/>
    </row>
    <row r="4420" spans="15:15" x14ac:dyDescent="0.15">
      <c r="O4420" s="14"/>
    </row>
    <row r="4421" spans="15:15" x14ac:dyDescent="0.15">
      <c r="O4421" s="14"/>
    </row>
    <row r="4422" spans="15:15" x14ac:dyDescent="0.15">
      <c r="O4422" s="14"/>
    </row>
    <row r="4423" spans="15:15" x14ac:dyDescent="0.15">
      <c r="O4423" s="14"/>
    </row>
    <row r="4424" spans="15:15" x14ac:dyDescent="0.15">
      <c r="O4424" s="14"/>
    </row>
    <row r="4425" spans="15:15" x14ac:dyDescent="0.15">
      <c r="O4425" s="14"/>
    </row>
    <row r="4426" spans="15:15" x14ac:dyDescent="0.15">
      <c r="O4426" s="14"/>
    </row>
    <row r="4427" spans="15:15" x14ac:dyDescent="0.15">
      <c r="O4427" s="14"/>
    </row>
    <row r="4428" spans="15:15" x14ac:dyDescent="0.15">
      <c r="O4428" s="14"/>
    </row>
    <row r="4429" spans="15:15" x14ac:dyDescent="0.15">
      <c r="O4429" s="14"/>
    </row>
    <row r="4430" spans="15:15" x14ac:dyDescent="0.15">
      <c r="O4430" s="14"/>
    </row>
    <row r="4431" spans="15:15" x14ac:dyDescent="0.15">
      <c r="O4431" s="14"/>
    </row>
    <row r="4432" spans="15:15" x14ac:dyDescent="0.15">
      <c r="O4432" s="14"/>
    </row>
    <row r="4433" spans="15:15" x14ac:dyDescent="0.15">
      <c r="O4433" s="14"/>
    </row>
    <row r="4434" spans="15:15" x14ac:dyDescent="0.15">
      <c r="O4434" s="14"/>
    </row>
    <row r="4435" spans="15:15" x14ac:dyDescent="0.15">
      <c r="O4435" s="14"/>
    </row>
    <row r="4436" spans="15:15" x14ac:dyDescent="0.15">
      <c r="O4436" s="14"/>
    </row>
    <row r="4437" spans="15:15" x14ac:dyDescent="0.15">
      <c r="O4437" s="14"/>
    </row>
    <row r="4438" spans="15:15" x14ac:dyDescent="0.15">
      <c r="O4438" s="14"/>
    </row>
    <row r="4439" spans="15:15" x14ac:dyDescent="0.15">
      <c r="O4439" s="14"/>
    </row>
    <row r="4440" spans="15:15" x14ac:dyDescent="0.15">
      <c r="O4440" s="14"/>
    </row>
    <row r="4441" spans="15:15" x14ac:dyDescent="0.15">
      <c r="O4441" s="14"/>
    </row>
    <row r="4442" spans="15:15" x14ac:dyDescent="0.15">
      <c r="O4442" s="14"/>
    </row>
    <row r="4443" spans="15:15" x14ac:dyDescent="0.15">
      <c r="O4443" s="14"/>
    </row>
    <row r="4444" spans="15:15" x14ac:dyDescent="0.15">
      <c r="O4444" s="14"/>
    </row>
    <row r="4445" spans="15:15" x14ac:dyDescent="0.15">
      <c r="O4445" s="14"/>
    </row>
    <row r="4446" spans="15:15" x14ac:dyDescent="0.15">
      <c r="O4446" s="14"/>
    </row>
    <row r="4447" spans="15:15" x14ac:dyDescent="0.15">
      <c r="O4447" s="14"/>
    </row>
    <row r="4448" spans="15:15" x14ac:dyDescent="0.15">
      <c r="O4448" s="14"/>
    </row>
    <row r="4449" spans="15:15" x14ac:dyDescent="0.15">
      <c r="O4449" s="14"/>
    </row>
    <row r="4450" spans="15:15" x14ac:dyDescent="0.15">
      <c r="O4450" s="14"/>
    </row>
    <row r="4451" spans="15:15" x14ac:dyDescent="0.15">
      <c r="O4451" s="14"/>
    </row>
    <row r="4452" spans="15:15" x14ac:dyDescent="0.15">
      <c r="O4452" s="14"/>
    </row>
    <row r="4453" spans="15:15" x14ac:dyDescent="0.15">
      <c r="O4453" s="14"/>
    </row>
    <row r="4454" spans="15:15" x14ac:dyDescent="0.15">
      <c r="O4454" s="14"/>
    </row>
    <row r="4455" spans="15:15" x14ac:dyDescent="0.15">
      <c r="O4455" s="14"/>
    </row>
    <row r="4456" spans="15:15" x14ac:dyDescent="0.15">
      <c r="O4456" s="14"/>
    </row>
    <row r="4457" spans="15:15" x14ac:dyDescent="0.15">
      <c r="O4457" s="14"/>
    </row>
    <row r="4458" spans="15:15" x14ac:dyDescent="0.15">
      <c r="O4458" s="14"/>
    </row>
    <row r="4459" spans="15:15" x14ac:dyDescent="0.15">
      <c r="O4459" s="14"/>
    </row>
    <row r="4460" spans="15:15" x14ac:dyDescent="0.15">
      <c r="O4460" s="14"/>
    </row>
    <row r="4461" spans="15:15" x14ac:dyDescent="0.15">
      <c r="O4461" s="14"/>
    </row>
    <row r="4462" spans="15:15" x14ac:dyDescent="0.15">
      <c r="O4462" s="14"/>
    </row>
    <row r="4463" spans="15:15" x14ac:dyDescent="0.15">
      <c r="O4463" s="14"/>
    </row>
    <row r="4464" spans="15:15" x14ac:dyDescent="0.15">
      <c r="O4464" s="14"/>
    </row>
    <row r="4465" spans="15:15" x14ac:dyDescent="0.15">
      <c r="O4465" s="14"/>
    </row>
    <row r="4466" spans="15:15" x14ac:dyDescent="0.15">
      <c r="O4466" s="14"/>
    </row>
    <row r="4467" spans="15:15" x14ac:dyDescent="0.15">
      <c r="O4467" s="14"/>
    </row>
    <row r="4468" spans="15:15" x14ac:dyDescent="0.15">
      <c r="O4468" s="14"/>
    </row>
    <row r="4469" spans="15:15" x14ac:dyDescent="0.15">
      <c r="O4469" s="14"/>
    </row>
    <row r="4470" spans="15:15" x14ac:dyDescent="0.15">
      <c r="O4470" s="14"/>
    </row>
    <row r="4471" spans="15:15" x14ac:dyDescent="0.15">
      <c r="O4471" s="14"/>
    </row>
    <row r="4472" spans="15:15" x14ac:dyDescent="0.15">
      <c r="O4472" s="14"/>
    </row>
    <row r="4473" spans="15:15" x14ac:dyDescent="0.15">
      <c r="O4473" s="14"/>
    </row>
    <row r="4474" spans="15:15" x14ac:dyDescent="0.15">
      <c r="O4474" s="14"/>
    </row>
    <row r="4475" spans="15:15" x14ac:dyDescent="0.15">
      <c r="O4475" s="14"/>
    </row>
    <row r="4476" spans="15:15" x14ac:dyDescent="0.15">
      <c r="O4476" s="14"/>
    </row>
    <row r="4477" spans="15:15" x14ac:dyDescent="0.15">
      <c r="O4477" s="14"/>
    </row>
    <row r="4478" spans="15:15" x14ac:dyDescent="0.15">
      <c r="O4478" s="14"/>
    </row>
    <row r="4479" spans="15:15" x14ac:dyDescent="0.15">
      <c r="O4479" s="14"/>
    </row>
    <row r="4480" spans="15:15" x14ac:dyDescent="0.15">
      <c r="O4480" s="14"/>
    </row>
    <row r="4481" spans="15:15" x14ac:dyDescent="0.15">
      <c r="O4481" s="14"/>
    </row>
    <row r="4482" spans="15:15" x14ac:dyDescent="0.15">
      <c r="O4482" s="14"/>
    </row>
    <row r="4483" spans="15:15" x14ac:dyDescent="0.15">
      <c r="O4483" s="14"/>
    </row>
    <row r="4484" spans="15:15" x14ac:dyDescent="0.15">
      <c r="O4484" s="14"/>
    </row>
    <row r="4485" spans="15:15" x14ac:dyDescent="0.15">
      <c r="O4485" s="14"/>
    </row>
    <row r="4486" spans="15:15" x14ac:dyDescent="0.15">
      <c r="O4486" s="14"/>
    </row>
    <row r="4487" spans="15:15" x14ac:dyDescent="0.15">
      <c r="O4487" s="14"/>
    </row>
    <row r="4488" spans="15:15" x14ac:dyDescent="0.15">
      <c r="O4488" s="14"/>
    </row>
    <row r="4489" spans="15:15" x14ac:dyDescent="0.15">
      <c r="O4489" s="14"/>
    </row>
    <row r="4490" spans="15:15" x14ac:dyDescent="0.15">
      <c r="O4490" s="14"/>
    </row>
    <row r="4491" spans="15:15" x14ac:dyDescent="0.15">
      <c r="O4491" s="14"/>
    </row>
    <row r="4492" spans="15:15" x14ac:dyDescent="0.15">
      <c r="O4492" s="14"/>
    </row>
    <row r="4493" spans="15:15" x14ac:dyDescent="0.15">
      <c r="O4493" s="14"/>
    </row>
    <row r="4494" spans="15:15" x14ac:dyDescent="0.15">
      <c r="O4494" s="14"/>
    </row>
    <row r="4495" spans="15:15" x14ac:dyDescent="0.15">
      <c r="O4495" s="14"/>
    </row>
    <row r="4496" spans="15:15" x14ac:dyDescent="0.15">
      <c r="O4496" s="14"/>
    </row>
    <row r="4497" spans="15:15" x14ac:dyDescent="0.15">
      <c r="O4497" s="14"/>
    </row>
    <row r="4498" spans="15:15" x14ac:dyDescent="0.15">
      <c r="O4498" s="14"/>
    </row>
    <row r="4499" spans="15:15" x14ac:dyDescent="0.15">
      <c r="O4499" s="14"/>
    </row>
    <row r="4500" spans="15:15" x14ac:dyDescent="0.15">
      <c r="O4500" s="14"/>
    </row>
    <row r="4501" spans="15:15" x14ac:dyDescent="0.15">
      <c r="O4501" s="14"/>
    </row>
    <row r="4502" spans="15:15" x14ac:dyDescent="0.15">
      <c r="O4502" s="14"/>
    </row>
    <row r="4503" spans="15:15" x14ac:dyDescent="0.15">
      <c r="O4503" s="14"/>
    </row>
    <row r="4504" spans="15:15" x14ac:dyDescent="0.15">
      <c r="O4504" s="14"/>
    </row>
    <row r="4505" spans="15:15" x14ac:dyDescent="0.15">
      <c r="O4505" s="14"/>
    </row>
    <row r="4506" spans="15:15" x14ac:dyDescent="0.15">
      <c r="O4506" s="14"/>
    </row>
    <row r="4507" spans="15:15" x14ac:dyDescent="0.15">
      <c r="O4507" s="14"/>
    </row>
    <row r="4508" spans="15:15" x14ac:dyDescent="0.15">
      <c r="O4508" s="14"/>
    </row>
    <row r="4509" spans="15:15" x14ac:dyDescent="0.15">
      <c r="O4509" s="14"/>
    </row>
    <row r="4510" spans="15:15" x14ac:dyDescent="0.15">
      <c r="O4510" s="14"/>
    </row>
    <row r="4511" spans="15:15" x14ac:dyDescent="0.15">
      <c r="O4511" s="14"/>
    </row>
    <row r="4512" spans="15:15" x14ac:dyDescent="0.15">
      <c r="O4512" s="14"/>
    </row>
    <row r="4513" spans="15:15" x14ac:dyDescent="0.15">
      <c r="O4513" s="14"/>
    </row>
    <row r="4514" spans="15:15" x14ac:dyDescent="0.15">
      <c r="O4514" s="14"/>
    </row>
    <row r="4515" spans="15:15" x14ac:dyDescent="0.15">
      <c r="O4515" s="14"/>
    </row>
    <row r="4516" spans="15:15" x14ac:dyDescent="0.15">
      <c r="O4516" s="14"/>
    </row>
    <row r="4517" spans="15:15" x14ac:dyDescent="0.15">
      <c r="O4517" s="14"/>
    </row>
    <row r="4518" spans="15:15" x14ac:dyDescent="0.15">
      <c r="O4518" s="14"/>
    </row>
    <row r="4519" spans="15:15" x14ac:dyDescent="0.15">
      <c r="O4519" s="14"/>
    </row>
    <row r="4520" spans="15:15" x14ac:dyDescent="0.15">
      <c r="O4520" s="14"/>
    </row>
    <row r="4521" spans="15:15" x14ac:dyDescent="0.15">
      <c r="O4521" s="14"/>
    </row>
    <row r="4522" spans="15:15" x14ac:dyDescent="0.15">
      <c r="O4522" s="14"/>
    </row>
    <row r="4523" spans="15:15" x14ac:dyDescent="0.15">
      <c r="O4523" s="14"/>
    </row>
    <row r="4524" spans="15:15" x14ac:dyDescent="0.15">
      <c r="O4524" s="14"/>
    </row>
    <row r="4525" spans="15:15" x14ac:dyDescent="0.15">
      <c r="O4525" s="14"/>
    </row>
    <row r="4526" spans="15:15" x14ac:dyDescent="0.15">
      <c r="O4526" s="14"/>
    </row>
    <row r="4527" spans="15:15" x14ac:dyDescent="0.15">
      <c r="O4527" s="14"/>
    </row>
    <row r="4528" spans="15:15" x14ac:dyDescent="0.15">
      <c r="O4528" s="14"/>
    </row>
    <row r="4529" spans="15:15" x14ac:dyDescent="0.15">
      <c r="O4529" s="14"/>
    </row>
    <row r="4530" spans="15:15" x14ac:dyDescent="0.15">
      <c r="O4530" s="14"/>
    </row>
    <row r="4531" spans="15:15" x14ac:dyDescent="0.15">
      <c r="O4531" s="14"/>
    </row>
    <row r="4532" spans="15:15" x14ac:dyDescent="0.15">
      <c r="O4532" s="14"/>
    </row>
    <row r="4533" spans="15:15" x14ac:dyDescent="0.15">
      <c r="O4533" s="14"/>
    </row>
    <row r="4534" spans="15:15" x14ac:dyDescent="0.15">
      <c r="O4534" s="14"/>
    </row>
    <row r="4535" spans="15:15" x14ac:dyDescent="0.15">
      <c r="O4535" s="14"/>
    </row>
    <row r="4536" spans="15:15" x14ac:dyDescent="0.15">
      <c r="O4536" s="14"/>
    </row>
    <row r="4537" spans="15:15" x14ac:dyDescent="0.15">
      <c r="O4537" s="14"/>
    </row>
    <row r="4538" spans="15:15" x14ac:dyDescent="0.15">
      <c r="O4538" s="14"/>
    </row>
    <row r="4539" spans="15:15" x14ac:dyDescent="0.15">
      <c r="O4539" s="14"/>
    </row>
    <row r="4540" spans="15:15" x14ac:dyDescent="0.15">
      <c r="O4540" s="14"/>
    </row>
    <row r="4541" spans="15:15" x14ac:dyDescent="0.15">
      <c r="O4541" s="14"/>
    </row>
    <row r="4542" spans="15:15" x14ac:dyDescent="0.15">
      <c r="O4542" s="14"/>
    </row>
    <row r="4543" spans="15:15" x14ac:dyDescent="0.15">
      <c r="O4543" s="14"/>
    </row>
    <row r="4544" spans="15:15" x14ac:dyDescent="0.15">
      <c r="O4544" s="14"/>
    </row>
    <row r="4545" spans="15:15" x14ac:dyDescent="0.15">
      <c r="O4545" s="14"/>
    </row>
    <row r="4546" spans="15:15" x14ac:dyDescent="0.15">
      <c r="O4546" s="14"/>
    </row>
    <row r="4547" spans="15:15" x14ac:dyDescent="0.15">
      <c r="O4547" s="14"/>
    </row>
    <row r="4548" spans="15:15" x14ac:dyDescent="0.15">
      <c r="O4548" s="14"/>
    </row>
    <row r="4549" spans="15:15" x14ac:dyDescent="0.15">
      <c r="O4549" s="14"/>
    </row>
    <row r="4550" spans="15:15" x14ac:dyDescent="0.15">
      <c r="O4550" s="14"/>
    </row>
    <row r="4551" spans="15:15" x14ac:dyDescent="0.15">
      <c r="O4551" s="14"/>
    </row>
    <row r="4552" spans="15:15" x14ac:dyDescent="0.15">
      <c r="O4552" s="14"/>
    </row>
    <row r="4553" spans="15:15" x14ac:dyDescent="0.15">
      <c r="O4553" s="14"/>
    </row>
    <row r="4554" spans="15:15" x14ac:dyDescent="0.15">
      <c r="O4554" s="14"/>
    </row>
    <row r="4555" spans="15:15" x14ac:dyDescent="0.15">
      <c r="O4555" s="14"/>
    </row>
    <row r="4556" spans="15:15" x14ac:dyDescent="0.15">
      <c r="O4556" s="14"/>
    </row>
    <row r="4557" spans="15:15" x14ac:dyDescent="0.15">
      <c r="O4557" s="14"/>
    </row>
    <row r="4558" spans="15:15" x14ac:dyDescent="0.15">
      <c r="O4558" s="14"/>
    </row>
    <row r="4559" spans="15:15" x14ac:dyDescent="0.15">
      <c r="O4559" s="14"/>
    </row>
    <row r="4560" spans="15:15" x14ac:dyDescent="0.15">
      <c r="O4560" s="14"/>
    </row>
    <row r="4561" spans="15:15" x14ac:dyDescent="0.15">
      <c r="O4561" s="14"/>
    </row>
    <row r="4562" spans="15:15" x14ac:dyDescent="0.15">
      <c r="O4562" s="14"/>
    </row>
    <row r="4563" spans="15:15" x14ac:dyDescent="0.15">
      <c r="O4563" s="14"/>
    </row>
    <row r="4564" spans="15:15" x14ac:dyDescent="0.15">
      <c r="O4564" s="14"/>
    </row>
    <row r="4565" spans="15:15" x14ac:dyDescent="0.15">
      <c r="O4565" s="14"/>
    </row>
    <row r="4566" spans="15:15" x14ac:dyDescent="0.15">
      <c r="O4566" s="14"/>
    </row>
    <row r="4567" spans="15:15" x14ac:dyDescent="0.15">
      <c r="O4567" s="14"/>
    </row>
    <row r="4568" spans="15:15" x14ac:dyDescent="0.15">
      <c r="O4568" s="14"/>
    </row>
    <row r="4569" spans="15:15" x14ac:dyDescent="0.15">
      <c r="O4569" s="14"/>
    </row>
    <row r="4570" spans="15:15" x14ac:dyDescent="0.15">
      <c r="O4570" s="14"/>
    </row>
    <row r="4571" spans="15:15" x14ac:dyDescent="0.15">
      <c r="O4571" s="14"/>
    </row>
    <row r="4572" spans="15:15" x14ac:dyDescent="0.15">
      <c r="O4572" s="14"/>
    </row>
    <row r="4573" spans="15:15" x14ac:dyDescent="0.15">
      <c r="O4573" s="14"/>
    </row>
    <row r="4574" spans="15:15" x14ac:dyDescent="0.15">
      <c r="O4574" s="14"/>
    </row>
    <row r="4575" spans="15:15" x14ac:dyDescent="0.15">
      <c r="O4575" s="14"/>
    </row>
    <row r="4576" spans="15:15" x14ac:dyDescent="0.15">
      <c r="O4576" s="14"/>
    </row>
    <row r="4577" spans="15:15" x14ac:dyDescent="0.15">
      <c r="O4577" s="14"/>
    </row>
    <row r="4578" spans="15:15" x14ac:dyDescent="0.15">
      <c r="O4578" s="14"/>
    </row>
    <row r="4579" spans="15:15" x14ac:dyDescent="0.15">
      <c r="O4579" s="14"/>
    </row>
    <row r="4580" spans="15:15" x14ac:dyDescent="0.15">
      <c r="O4580" s="14"/>
    </row>
    <row r="4581" spans="15:15" x14ac:dyDescent="0.15">
      <c r="O4581" s="14"/>
    </row>
    <row r="4582" spans="15:15" x14ac:dyDescent="0.15">
      <c r="O4582" s="14"/>
    </row>
    <row r="4583" spans="15:15" x14ac:dyDescent="0.15">
      <c r="O4583" s="14"/>
    </row>
    <row r="4584" spans="15:15" x14ac:dyDescent="0.15">
      <c r="O4584" s="14"/>
    </row>
    <row r="4585" spans="15:15" x14ac:dyDescent="0.15">
      <c r="O4585" s="14"/>
    </row>
    <row r="4586" spans="15:15" x14ac:dyDescent="0.15">
      <c r="O4586" s="14"/>
    </row>
    <row r="4587" spans="15:15" x14ac:dyDescent="0.15">
      <c r="O4587" s="14"/>
    </row>
    <row r="4588" spans="15:15" x14ac:dyDescent="0.15">
      <c r="O4588" s="14"/>
    </row>
    <row r="4589" spans="15:15" x14ac:dyDescent="0.15">
      <c r="O4589" s="14"/>
    </row>
    <row r="4590" spans="15:15" x14ac:dyDescent="0.15">
      <c r="O4590" s="14"/>
    </row>
    <row r="4591" spans="15:15" x14ac:dyDescent="0.15">
      <c r="O4591" s="14"/>
    </row>
    <row r="4592" spans="15:15" x14ac:dyDescent="0.15">
      <c r="O4592" s="14"/>
    </row>
    <row r="4593" spans="15:15" x14ac:dyDescent="0.15">
      <c r="O4593" s="14"/>
    </row>
    <row r="4594" spans="15:15" x14ac:dyDescent="0.15">
      <c r="O4594" s="14"/>
    </row>
    <row r="4595" spans="15:15" x14ac:dyDescent="0.15">
      <c r="O4595" s="14"/>
    </row>
    <row r="4596" spans="15:15" x14ac:dyDescent="0.15">
      <c r="O4596" s="14"/>
    </row>
    <row r="4597" spans="15:15" x14ac:dyDescent="0.15">
      <c r="O4597" s="14"/>
    </row>
    <row r="4598" spans="15:15" x14ac:dyDescent="0.15">
      <c r="O4598" s="14"/>
    </row>
    <row r="4599" spans="15:15" x14ac:dyDescent="0.15">
      <c r="O4599" s="14"/>
    </row>
    <row r="4600" spans="15:15" x14ac:dyDescent="0.15">
      <c r="O4600" s="14"/>
    </row>
    <row r="4601" spans="15:15" x14ac:dyDescent="0.15">
      <c r="O4601" s="14"/>
    </row>
    <row r="4602" spans="15:15" x14ac:dyDescent="0.15">
      <c r="O4602" s="14"/>
    </row>
    <row r="4603" spans="15:15" x14ac:dyDescent="0.15">
      <c r="O4603" s="14"/>
    </row>
    <row r="4604" spans="15:15" x14ac:dyDescent="0.15">
      <c r="O4604" s="14"/>
    </row>
    <row r="4605" spans="15:15" x14ac:dyDescent="0.15">
      <c r="O4605" s="14"/>
    </row>
    <row r="4606" spans="15:15" x14ac:dyDescent="0.15">
      <c r="O4606" s="14"/>
    </row>
    <row r="4607" spans="15:15" x14ac:dyDescent="0.15">
      <c r="O4607" s="14"/>
    </row>
    <row r="4608" spans="15:15" x14ac:dyDescent="0.15">
      <c r="O4608" s="14"/>
    </row>
    <row r="4609" spans="15:15" x14ac:dyDescent="0.15">
      <c r="O4609" s="14"/>
    </row>
    <row r="4610" spans="15:15" x14ac:dyDescent="0.15">
      <c r="O4610" s="14"/>
    </row>
    <row r="4611" spans="15:15" x14ac:dyDescent="0.15">
      <c r="O4611" s="14"/>
    </row>
    <row r="4612" spans="15:15" x14ac:dyDescent="0.15">
      <c r="O4612" s="14"/>
    </row>
    <row r="4613" spans="15:15" x14ac:dyDescent="0.15">
      <c r="O4613" s="14"/>
    </row>
    <row r="4614" spans="15:15" x14ac:dyDescent="0.15">
      <c r="O4614" s="14"/>
    </row>
    <row r="4615" spans="15:15" x14ac:dyDescent="0.15">
      <c r="O4615" s="14"/>
    </row>
    <row r="4616" spans="15:15" x14ac:dyDescent="0.15">
      <c r="O4616" s="14"/>
    </row>
    <row r="4617" spans="15:15" x14ac:dyDescent="0.15">
      <c r="O4617" s="14"/>
    </row>
    <row r="4618" spans="15:15" x14ac:dyDescent="0.15">
      <c r="O4618" s="14"/>
    </row>
    <row r="4619" spans="15:15" x14ac:dyDescent="0.15">
      <c r="O4619" s="14"/>
    </row>
    <row r="4620" spans="15:15" x14ac:dyDescent="0.15">
      <c r="O4620" s="14"/>
    </row>
    <row r="4621" spans="15:15" x14ac:dyDescent="0.15">
      <c r="O4621" s="14"/>
    </row>
    <row r="4622" spans="15:15" x14ac:dyDescent="0.15">
      <c r="O4622" s="14"/>
    </row>
    <row r="4623" spans="15:15" x14ac:dyDescent="0.15">
      <c r="O4623" s="14"/>
    </row>
    <row r="4624" spans="15:15" x14ac:dyDescent="0.15">
      <c r="O4624" s="14"/>
    </row>
    <row r="4625" spans="15:15" x14ac:dyDescent="0.15">
      <c r="O4625" s="14"/>
    </row>
    <row r="4626" spans="15:15" x14ac:dyDescent="0.15">
      <c r="O4626" s="14"/>
    </row>
    <row r="4627" spans="15:15" x14ac:dyDescent="0.15">
      <c r="O4627" s="14"/>
    </row>
    <row r="4628" spans="15:15" x14ac:dyDescent="0.15">
      <c r="O4628" s="14"/>
    </row>
    <row r="4629" spans="15:15" x14ac:dyDescent="0.15">
      <c r="O4629" s="14"/>
    </row>
    <row r="4630" spans="15:15" x14ac:dyDescent="0.15">
      <c r="O4630" s="14"/>
    </row>
    <row r="4631" spans="15:15" x14ac:dyDescent="0.15">
      <c r="O4631" s="14"/>
    </row>
    <row r="4632" spans="15:15" x14ac:dyDescent="0.15">
      <c r="O4632" s="14"/>
    </row>
    <row r="4633" spans="15:15" x14ac:dyDescent="0.15">
      <c r="O4633" s="14"/>
    </row>
    <row r="4634" spans="15:15" x14ac:dyDescent="0.15">
      <c r="O4634" s="14"/>
    </row>
    <row r="4635" spans="15:15" x14ac:dyDescent="0.15">
      <c r="O4635" s="14"/>
    </row>
    <row r="4636" spans="15:15" x14ac:dyDescent="0.15">
      <c r="O4636" s="14"/>
    </row>
    <row r="4637" spans="15:15" x14ac:dyDescent="0.15">
      <c r="O4637" s="14"/>
    </row>
    <row r="4638" spans="15:15" x14ac:dyDescent="0.15">
      <c r="O4638" s="14"/>
    </row>
    <row r="4639" spans="15:15" x14ac:dyDescent="0.15">
      <c r="O4639" s="14"/>
    </row>
    <row r="4640" spans="15:15" x14ac:dyDescent="0.15">
      <c r="O4640" s="14"/>
    </row>
    <row r="4641" spans="15:15" x14ac:dyDescent="0.15">
      <c r="O4641" s="14"/>
    </row>
    <row r="4642" spans="15:15" x14ac:dyDescent="0.15">
      <c r="O4642" s="14"/>
    </row>
    <row r="4643" spans="15:15" x14ac:dyDescent="0.15">
      <c r="O4643" s="14"/>
    </row>
    <row r="4644" spans="15:15" x14ac:dyDescent="0.15">
      <c r="O4644" s="14"/>
    </row>
    <row r="4645" spans="15:15" x14ac:dyDescent="0.15">
      <c r="O4645" s="14"/>
    </row>
    <row r="4646" spans="15:15" x14ac:dyDescent="0.15">
      <c r="O4646" s="14"/>
    </row>
    <row r="4647" spans="15:15" x14ac:dyDescent="0.15">
      <c r="O4647" s="14"/>
    </row>
    <row r="4648" spans="15:15" x14ac:dyDescent="0.15">
      <c r="O4648" s="14"/>
    </row>
    <row r="4649" spans="15:15" x14ac:dyDescent="0.15">
      <c r="O4649" s="14"/>
    </row>
    <row r="4650" spans="15:15" x14ac:dyDescent="0.15">
      <c r="O4650" s="14"/>
    </row>
    <row r="4651" spans="15:15" x14ac:dyDescent="0.15">
      <c r="O4651" s="14"/>
    </row>
    <row r="4652" spans="15:15" x14ac:dyDescent="0.15">
      <c r="O4652" s="14"/>
    </row>
    <row r="4653" spans="15:15" x14ac:dyDescent="0.15">
      <c r="O4653" s="14"/>
    </row>
    <row r="4654" spans="15:15" x14ac:dyDescent="0.15">
      <c r="O4654" s="14"/>
    </row>
    <row r="4655" spans="15:15" x14ac:dyDescent="0.15">
      <c r="O4655" s="14"/>
    </row>
    <row r="4656" spans="15:15" x14ac:dyDescent="0.15">
      <c r="O4656" s="14"/>
    </row>
    <row r="4657" spans="15:15" x14ac:dyDescent="0.15">
      <c r="O4657" s="14"/>
    </row>
    <row r="4658" spans="15:15" x14ac:dyDescent="0.15">
      <c r="O4658" s="14"/>
    </row>
    <row r="4659" spans="15:15" x14ac:dyDescent="0.15">
      <c r="O4659" s="14"/>
    </row>
    <row r="4660" spans="15:15" x14ac:dyDescent="0.15">
      <c r="O4660" s="14"/>
    </row>
    <row r="4661" spans="15:15" x14ac:dyDescent="0.15">
      <c r="O4661" s="14"/>
    </row>
    <row r="4662" spans="15:15" x14ac:dyDescent="0.15">
      <c r="O4662" s="14"/>
    </row>
    <row r="4663" spans="15:15" x14ac:dyDescent="0.15">
      <c r="O4663" s="14"/>
    </row>
    <row r="4664" spans="15:15" x14ac:dyDescent="0.15">
      <c r="O4664" s="14"/>
    </row>
    <row r="4665" spans="15:15" x14ac:dyDescent="0.15">
      <c r="O4665" s="14"/>
    </row>
    <row r="4666" spans="15:15" x14ac:dyDescent="0.15">
      <c r="O4666" s="14"/>
    </row>
    <row r="4667" spans="15:15" x14ac:dyDescent="0.15">
      <c r="O4667" s="14"/>
    </row>
    <row r="4668" spans="15:15" x14ac:dyDescent="0.15">
      <c r="O4668" s="14"/>
    </row>
    <row r="4669" spans="15:15" x14ac:dyDescent="0.15">
      <c r="O4669" s="14"/>
    </row>
    <row r="4670" spans="15:15" x14ac:dyDescent="0.15">
      <c r="O4670" s="14"/>
    </row>
    <row r="4671" spans="15:15" x14ac:dyDescent="0.15">
      <c r="O4671" s="14"/>
    </row>
    <row r="4672" spans="15:15" x14ac:dyDescent="0.15">
      <c r="O4672" s="14"/>
    </row>
    <row r="4673" spans="15:15" x14ac:dyDescent="0.15">
      <c r="O4673" s="14"/>
    </row>
    <row r="4674" spans="15:15" x14ac:dyDescent="0.15">
      <c r="O4674" s="14"/>
    </row>
    <row r="4675" spans="15:15" x14ac:dyDescent="0.15">
      <c r="O4675" s="14"/>
    </row>
    <row r="4676" spans="15:15" x14ac:dyDescent="0.15">
      <c r="O4676" s="14"/>
    </row>
    <row r="4677" spans="15:15" x14ac:dyDescent="0.15">
      <c r="O4677" s="14"/>
    </row>
    <row r="4678" spans="15:15" x14ac:dyDescent="0.15">
      <c r="O4678" s="14"/>
    </row>
    <row r="4679" spans="15:15" x14ac:dyDescent="0.15">
      <c r="O4679" s="14"/>
    </row>
    <row r="4680" spans="15:15" x14ac:dyDescent="0.15">
      <c r="O4680" s="14"/>
    </row>
    <row r="4681" spans="15:15" x14ac:dyDescent="0.15">
      <c r="O4681" s="14"/>
    </row>
    <row r="4682" spans="15:15" x14ac:dyDescent="0.15">
      <c r="O4682" s="14"/>
    </row>
    <row r="4683" spans="15:15" x14ac:dyDescent="0.15">
      <c r="O4683" s="14"/>
    </row>
    <row r="4684" spans="15:15" x14ac:dyDescent="0.15">
      <c r="O4684" s="14"/>
    </row>
    <row r="4685" spans="15:15" x14ac:dyDescent="0.15">
      <c r="O4685" s="14"/>
    </row>
    <row r="4686" spans="15:15" x14ac:dyDescent="0.15">
      <c r="O4686" s="14"/>
    </row>
    <row r="4687" spans="15:15" x14ac:dyDescent="0.15">
      <c r="O4687" s="14"/>
    </row>
    <row r="4688" spans="15:15" x14ac:dyDescent="0.15">
      <c r="O4688" s="14"/>
    </row>
    <row r="4689" spans="15:15" x14ac:dyDescent="0.15">
      <c r="O4689" s="14"/>
    </row>
    <row r="4690" spans="15:15" x14ac:dyDescent="0.15">
      <c r="O4690" s="14"/>
    </row>
    <row r="4691" spans="15:15" x14ac:dyDescent="0.15">
      <c r="O4691" s="14"/>
    </row>
    <row r="4692" spans="15:15" x14ac:dyDescent="0.15">
      <c r="O4692" s="14"/>
    </row>
    <row r="4693" spans="15:15" x14ac:dyDescent="0.15">
      <c r="O4693" s="14"/>
    </row>
    <row r="4694" spans="15:15" x14ac:dyDescent="0.15">
      <c r="O4694" s="14"/>
    </row>
    <row r="4695" spans="15:15" x14ac:dyDescent="0.15">
      <c r="O4695" s="14"/>
    </row>
    <row r="4696" spans="15:15" x14ac:dyDescent="0.15">
      <c r="O4696" s="14"/>
    </row>
    <row r="4697" spans="15:15" x14ac:dyDescent="0.15">
      <c r="O4697" s="14"/>
    </row>
    <row r="4698" spans="15:15" x14ac:dyDescent="0.15">
      <c r="O4698" s="14"/>
    </row>
    <row r="4699" spans="15:15" x14ac:dyDescent="0.15">
      <c r="O4699" s="14"/>
    </row>
    <row r="4700" spans="15:15" x14ac:dyDescent="0.15">
      <c r="O4700" s="14"/>
    </row>
    <row r="4701" spans="15:15" x14ac:dyDescent="0.15">
      <c r="O4701" s="14"/>
    </row>
    <row r="4702" spans="15:15" x14ac:dyDescent="0.15">
      <c r="O4702" s="14"/>
    </row>
    <row r="4703" spans="15:15" x14ac:dyDescent="0.15">
      <c r="O4703" s="14"/>
    </row>
    <row r="4704" spans="15:15" x14ac:dyDescent="0.15">
      <c r="O4704" s="14"/>
    </row>
    <row r="4705" spans="15:15" x14ac:dyDescent="0.15">
      <c r="O4705" s="14"/>
    </row>
    <row r="4706" spans="15:15" x14ac:dyDescent="0.15">
      <c r="O4706" s="14"/>
    </row>
    <row r="4707" spans="15:15" x14ac:dyDescent="0.15">
      <c r="O4707" s="14"/>
    </row>
    <row r="4708" spans="15:15" x14ac:dyDescent="0.15">
      <c r="O4708" s="14"/>
    </row>
    <row r="4709" spans="15:15" x14ac:dyDescent="0.15">
      <c r="O4709" s="14"/>
    </row>
    <row r="4710" spans="15:15" x14ac:dyDescent="0.15">
      <c r="O4710" s="14"/>
    </row>
    <row r="4711" spans="15:15" x14ac:dyDescent="0.15">
      <c r="O4711" s="14"/>
    </row>
    <row r="4712" spans="15:15" x14ac:dyDescent="0.15">
      <c r="O4712" s="14"/>
    </row>
    <row r="4713" spans="15:15" x14ac:dyDescent="0.15">
      <c r="O4713" s="14"/>
    </row>
    <row r="4714" spans="15:15" x14ac:dyDescent="0.15">
      <c r="O4714" s="14"/>
    </row>
    <row r="4715" spans="15:15" x14ac:dyDescent="0.15">
      <c r="O4715" s="14"/>
    </row>
    <row r="4716" spans="15:15" x14ac:dyDescent="0.15">
      <c r="O4716" s="14"/>
    </row>
    <row r="4717" spans="15:15" x14ac:dyDescent="0.15">
      <c r="O4717" s="14"/>
    </row>
    <row r="4718" spans="15:15" x14ac:dyDescent="0.15">
      <c r="O4718" s="14"/>
    </row>
    <row r="4719" spans="15:15" x14ac:dyDescent="0.15">
      <c r="O4719" s="14"/>
    </row>
    <row r="4720" spans="15:15" x14ac:dyDescent="0.15">
      <c r="O4720" s="14"/>
    </row>
    <row r="4721" spans="15:15" x14ac:dyDescent="0.15">
      <c r="O4721" s="14"/>
    </row>
    <row r="4722" spans="15:15" x14ac:dyDescent="0.15">
      <c r="O4722" s="14"/>
    </row>
    <row r="4723" spans="15:15" x14ac:dyDescent="0.15">
      <c r="O4723" s="14"/>
    </row>
    <row r="4724" spans="15:15" x14ac:dyDescent="0.15">
      <c r="O4724" s="14"/>
    </row>
    <row r="4725" spans="15:15" x14ac:dyDescent="0.15">
      <c r="O4725" s="14"/>
    </row>
    <row r="4726" spans="15:15" x14ac:dyDescent="0.15">
      <c r="O4726" s="14"/>
    </row>
    <row r="4727" spans="15:15" x14ac:dyDescent="0.15">
      <c r="O4727" s="14"/>
    </row>
    <row r="4728" spans="15:15" x14ac:dyDescent="0.15">
      <c r="O4728" s="14"/>
    </row>
    <row r="4729" spans="15:15" x14ac:dyDescent="0.15">
      <c r="O4729" s="14"/>
    </row>
    <row r="4730" spans="15:15" x14ac:dyDescent="0.15">
      <c r="O4730" s="14"/>
    </row>
    <row r="4731" spans="15:15" x14ac:dyDescent="0.15">
      <c r="O4731" s="14"/>
    </row>
    <row r="4732" spans="15:15" x14ac:dyDescent="0.15">
      <c r="O4732" s="14"/>
    </row>
    <row r="4733" spans="15:15" x14ac:dyDescent="0.15">
      <c r="O4733" s="14"/>
    </row>
    <row r="4734" spans="15:15" x14ac:dyDescent="0.15">
      <c r="O4734" s="14"/>
    </row>
    <row r="4735" spans="15:15" x14ac:dyDescent="0.15">
      <c r="O4735" s="14"/>
    </row>
    <row r="4736" spans="15:15" x14ac:dyDescent="0.15">
      <c r="O4736" s="14"/>
    </row>
    <row r="4737" spans="15:15" x14ac:dyDescent="0.15">
      <c r="O4737" s="14"/>
    </row>
    <row r="4738" spans="15:15" x14ac:dyDescent="0.15">
      <c r="O4738" s="14"/>
    </row>
    <row r="4739" spans="15:15" x14ac:dyDescent="0.15">
      <c r="O4739" s="14"/>
    </row>
    <row r="4740" spans="15:15" x14ac:dyDescent="0.15">
      <c r="O4740" s="14"/>
    </row>
    <row r="4741" spans="15:15" x14ac:dyDescent="0.15">
      <c r="O4741" s="14"/>
    </row>
    <row r="4742" spans="15:15" x14ac:dyDescent="0.15">
      <c r="O4742" s="14"/>
    </row>
    <row r="4743" spans="15:15" x14ac:dyDescent="0.15">
      <c r="O4743" s="14"/>
    </row>
    <row r="4744" spans="15:15" x14ac:dyDescent="0.15">
      <c r="O4744" s="14"/>
    </row>
    <row r="4745" spans="15:15" x14ac:dyDescent="0.15">
      <c r="O4745" s="14"/>
    </row>
    <row r="4746" spans="15:15" x14ac:dyDescent="0.15">
      <c r="O4746" s="14"/>
    </row>
    <row r="4747" spans="15:15" x14ac:dyDescent="0.15">
      <c r="O4747" s="14"/>
    </row>
    <row r="4748" spans="15:15" x14ac:dyDescent="0.15">
      <c r="O4748" s="14"/>
    </row>
    <row r="4749" spans="15:15" x14ac:dyDescent="0.15">
      <c r="O4749" s="14"/>
    </row>
    <row r="4750" spans="15:15" x14ac:dyDescent="0.15">
      <c r="O4750" s="14"/>
    </row>
    <row r="4751" spans="15:15" x14ac:dyDescent="0.15">
      <c r="O4751" s="14"/>
    </row>
    <row r="4752" spans="15:15" x14ac:dyDescent="0.15">
      <c r="O4752" s="14"/>
    </row>
    <row r="4753" spans="15:15" x14ac:dyDescent="0.15">
      <c r="O4753" s="14"/>
    </row>
    <row r="4754" spans="15:15" x14ac:dyDescent="0.15">
      <c r="O4754" s="14"/>
    </row>
    <row r="4755" spans="15:15" x14ac:dyDescent="0.15">
      <c r="O4755" s="14"/>
    </row>
    <row r="4756" spans="15:15" x14ac:dyDescent="0.15">
      <c r="O4756" s="14"/>
    </row>
    <row r="4757" spans="15:15" x14ac:dyDescent="0.15">
      <c r="O4757" s="14"/>
    </row>
    <row r="4758" spans="15:15" x14ac:dyDescent="0.15">
      <c r="O4758" s="14"/>
    </row>
    <row r="4759" spans="15:15" x14ac:dyDescent="0.15">
      <c r="O4759" s="14"/>
    </row>
    <row r="4760" spans="15:15" x14ac:dyDescent="0.15">
      <c r="O4760" s="14"/>
    </row>
    <row r="4761" spans="15:15" x14ac:dyDescent="0.15">
      <c r="O4761" s="14"/>
    </row>
    <row r="4762" spans="15:15" x14ac:dyDescent="0.15">
      <c r="O4762" s="14"/>
    </row>
    <row r="4763" spans="15:15" x14ac:dyDescent="0.15">
      <c r="O4763" s="14"/>
    </row>
    <row r="4764" spans="15:15" x14ac:dyDescent="0.15">
      <c r="O4764" s="14"/>
    </row>
    <row r="4765" spans="15:15" x14ac:dyDescent="0.15">
      <c r="O4765" s="14"/>
    </row>
    <row r="4766" spans="15:15" x14ac:dyDescent="0.15">
      <c r="O4766" s="14"/>
    </row>
    <row r="4767" spans="15:15" x14ac:dyDescent="0.15">
      <c r="O4767" s="14"/>
    </row>
    <row r="4768" spans="15:15" x14ac:dyDescent="0.15">
      <c r="O4768" s="14"/>
    </row>
    <row r="4769" spans="15:15" x14ac:dyDescent="0.15">
      <c r="O4769" s="14"/>
    </row>
    <row r="4770" spans="15:15" x14ac:dyDescent="0.15">
      <c r="O4770" s="14"/>
    </row>
    <row r="4771" spans="15:15" x14ac:dyDescent="0.15">
      <c r="O4771" s="14"/>
    </row>
    <row r="4772" spans="15:15" x14ac:dyDescent="0.15">
      <c r="O4772" s="14"/>
    </row>
    <row r="4773" spans="15:15" x14ac:dyDescent="0.15">
      <c r="O4773" s="14"/>
    </row>
    <row r="4774" spans="15:15" x14ac:dyDescent="0.15">
      <c r="O4774" s="14"/>
    </row>
    <row r="4775" spans="15:15" x14ac:dyDescent="0.15">
      <c r="O4775" s="14"/>
    </row>
    <row r="4776" spans="15:15" x14ac:dyDescent="0.15">
      <c r="O4776" s="14"/>
    </row>
    <row r="4777" spans="15:15" x14ac:dyDescent="0.15">
      <c r="O4777" s="14"/>
    </row>
    <row r="4778" spans="15:15" x14ac:dyDescent="0.15">
      <c r="O4778" s="14"/>
    </row>
    <row r="4779" spans="15:15" x14ac:dyDescent="0.15">
      <c r="O4779" s="14"/>
    </row>
    <row r="4780" spans="15:15" x14ac:dyDescent="0.15">
      <c r="O4780" s="14"/>
    </row>
    <row r="4781" spans="15:15" x14ac:dyDescent="0.15">
      <c r="O4781" s="14"/>
    </row>
    <row r="4782" spans="15:15" x14ac:dyDescent="0.15">
      <c r="O4782" s="14"/>
    </row>
    <row r="4783" spans="15:15" x14ac:dyDescent="0.15">
      <c r="O4783" s="14"/>
    </row>
    <row r="4784" spans="15:15" x14ac:dyDescent="0.15">
      <c r="O4784" s="14"/>
    </row>
    <row r="4785" spans="15:15" x14ac:dyDescent="0.15">
      <c r="O4785" s="14"/>
    </row>
    <row r="4786" spans="15:15" x14ac:dyDescent="0.15">
      <c r="O4786" s="14"/>
    </row>
    <row r="4787" spans="15:15" x14ac:dyDescent="0.15">
      <c r="O4787" s="14"/>
    </row>
    <row r="4788" spans="15:15" x14ac:dyDescent="0.15">
      <c r="O4788" s="14"/>
    </row>
    <row r="4789" spans="15:15" x14ac:dyDescent="0.15">
      <c r="O4789" s="14"/>
    </row>
    <row r="4790" spans="15:15" x14ac:dyDescent="0.15">
      <c r="O4790" s="14"/>
    </row>
    <row r="4791" spans="15:15" x14ac:dyDescent="0.15">
      <c r="O4791" s="14"/>
    </row>
    <row r="4792" spans="15:15" x14ac:dyDescent="0.15">
      <c r="O4792" s="14"/>
    </row>
    <row r="4793" spans="15:15" x14ac:dyDescent="0.15">
      <c r="O4793" s="14"/>
    </row>
    <row r="4794" spans="15:15" x14ac:dyDescent="0.15">
      <c r="O4794" s="14"/>
    </row>
    <row r="4795" spans="15:15" x14ac:dyDescent="0.15">
      <c r="O4795" s="14"/>
    </row>
    <row r="4796" spans="15:15" x14ac:dyDescent="0.15">
      <c r="O4796" s="14"/>
    </row>
    <row r="4797" spans="15:15" x14ac:dyDescent="0.15">
      <c r="O4797" s="14"/>
    </row>
    <row r="4798" spans="15:15" x14ac:dyDescent="0.15">
      <c r="O4798" s="14"/>
    </row>
    <row r="4799" spans="15:15" x14ac:dyDescent="0.15">
      <c r="O4799" s="14"/>
    </row>
    <row r="4800" spans="15:15" x14ac:dyDescent="0.15">
      <c r="O4800" s="14"/>
    </row>
    <row r="4801" spans="15:15" x14ac:dyDescent="0.15">
      <c r="O4801" s="14"/>
    </row>
    <row r="4802" spans="15:15" x14ac:dyDescent="0.15">
      <c r="O4802" s="14"/>
    </row>
    <row r="4803" spans="15:15" x14ac:dyDescent="0.15">
      <c r="O4803" s="14"/>
    </row>
    <row r="4804" spans="15:15" x14ac:dyDescent="0.15">
      <c r="O4804" s="14"/>
    </row>
    <row r="4805" spans="15:15" x14ac:dyDescent="0.15">
      <c r="O4805" s="14"/>
    </row>
    <row r="4806" spans="15:15" x14ac:dyDescent="0.15">
      <c r="O4806" s="14"/>
    </row>
    <row r="4807" spans="15:15" x14ac:dyDescent="0.15">
      <c r="O4807" s="14"/>
    </row>
    <row r="4808" spans="15:15" x14ac:dyDescent="0.15">
      <c r="O4808" s="14"/>
    </row>
    <row r="4809" spans="15:15" x14ac:dyDescent="0.15">
      <c r="O4809" s="14"/>
    </row>
    <row r="4810" spans="15:15" x14ac:dyDescent="0.15">
      <c r="O4810" s="14"/>
    </row>
    <row r="4811" spans="15:15" x14ac:dyDescent="0.15">
      <c r="O4811" s="14"/>
    </row>
    <row r="4812" spans="15:15" x14ac:dyDescent="0.15">
      <c r="O4812" s="14"/>
    </row>
    <row r="4813" spans="15:15" x14ac:dyDescent="0.15">
      <c r="O4813" s="14"/>
    </row>
    <row r="4814" spans="15:15" x14ac:dyDescent="0.15">
      <c r="O4814" s="14"/>
    </row>
    <row r="4815" spans="15:15" x14ac:dyDescent="0.15">
      <c r="O4815" s="14"/>
    </row>
    <row r="4816" spans="15:15" x14ac:dyDescent="0.15">
      <c r="O4816" s="14"/>
    </row>
    <row r="4817" spans="15:15" x14ac:dyDescent="0.15">
      <c r="O4817" s="14"/>
    </row>
    <row r="4818" spans="15:15" x14ac:dyDescent="0.15">
      <c r="O4818" s="14"/>
    </row>
    <row r="4819" spans="15:15" x14ac:dyDescent="0.15">
      <c r="O4819" s="14"/>
    </row>
    <row r="4820" spans="15:15" x14ac:dyDescent="0.15">
      <c r="O4820" s="14"/>
    </row>
    <row r="4821" spans="15:15" x14ac:dyDescent="0.15">
      <c r="O4821" s="14"/>
    </row>
    <row r="4822" spans="15:15" x14ac:dyDescent="0.15">
      <c r="O4822" s="14"/>
    </row>
    <row r="4823" spans="15:15" x14ac:dyDescent="0.15">
      <c r="O4823" s="14"/>
    </row>
    <row r="4824" spans="15:15" x14ac:dyDescent="0.15">
      <c r="O4824" s="14"/>
    </row>
    <row r="4825" spans="15:15" x14ac:dyDescent="0.15">
      <c r="O4825" s="14"/>
    </row>
    <row r="4826" spans="15:15" x14ac:dyDescent="0.15">
      <c r="O4826" s="14"/>
    </row>
    <row r="4827" spans="15:15" x14ac:dyDescent="0.15">
      <c r="O4827" s="14"/>
    </row>
    <row r="4828" spans="15:15" x14ac:dyDescent="0.15">
      <c r="O4828" s="14"/>
    </row>
    <row r="4829" spans="15:15" x14ac:dyDescent="0.15">
      <c r="O4829" s="14"/>
    </row>
    <row r="4830" spans="15:15" x14ac:dyDescent="0.15">
      <c r="O4830" s="14"/>
    </row>
    <row r="4831" spans="15:15" x14ac:dyDescent="0.15">
      <c r="O4831" s="14"/>
    </row>
    <row r="4832" spans="15:15" x14ac:dyDescent="0.15">
      <c r="O4832" s="14"/>
    </row>
    <row r="4833" spans="15:15" x14ac:dyDescent="0.15">
      <c r="O4833" s="14"/>
    </row>
    <row r="4834" spans="15:15" x14ac:dyDescent="0.15">
      <c r="O4834" s="14"/>
    </row>
    <row r="4835" spans="15:15" x14ac:dyDescent="0.15">
      <c r="O4835" s="14"/>
    </row>
    <row r="4836" spans="15:15" x14ac:dyDescent="0.15">
      <c r="O4836" s="14"/>
    </row>
    <row r="4837" spans="15:15" x14ac:dyDescent="0.15">
      <c r="O4837" s="14"/>
    </row>
    <row r="4838" spans="15:15" x14ac:dyDescent="0.15">
      <c r="O4838" s="14"/>
    </row>
    <row r="4839" spans="15:15" x14ac:dyDescent="0.15">
      <c r="O4839" s="14"/>
    </row>
    <row r="4840" spans="15:15" x14ac:dyDescent="0.15">
      <c r="O4840" s="14"/>
    </row>
    <row r="4841" spans="15:15" x14ac:dyDescent="0.15">
      <c r="O4841" s="14"/>
    </row>
    <row r="4842" spans="15:15" x14ac:dyDescent="0.15">
      <c r="O4842" s="14"/>
    </row>
    <row r="4843" spans="15:15" x14ac:dyDescent="0.15">
      <c r="O4843" s="14"/>
    </row>
    <row r="4844" spans="15:15" x14ac:dyDescent="0.15">
      <c r="O4844" s="14"/>
    </row>
    <row r="4845" spans="15:15" x14ac:dyDescent="0.15">
      <c r="O4845" s="14"/>
    </row>
    <row r="4846" spans="15:15" x14ac:dyDescent="0.15">
      <c r="O4846" s="14"/>
    </row>
    <row r="4847" spans="15:15" x14ac:dyDescent="0.15">
      <c r="O4847" s="14"/>
    </row>
    <row r="4848" spans="15:15" x14ac:dyDescent="0.15">
      <c r="O4848" s="14"/>
    </row>
    <row r="4849" spans="15:15" x14ac:dyDescent="0.15">
      <c r="O4849" s="14"/>
    </row>
    <row r="4850" spans="15:15" x14ac:dyDescent="0.15">
      <c r="O4850" s="14"/>
    </row>
    <row r="4851" spans="15:15" x14ac:dyDescent="0.15">
      <c r="O4851" s="14"/>
    </row>
    <row r="4852" spans="15:15" x14ac:dyDescent="0.15">
      <c r="O4852" s="14"/>
    </row>
    <row r="4853" spans="15:15" x14ac:dyDescent="0.15">
      <c r="O4853" s="14"/>
    </row>
    <row r="4854" spans="15:15" x14ac:dyDescent="0.15">
      <c r="O4854" s="14"/>
    </row>
    <row r="4855" spans="15:15" x14ac:dyDescent="0.15">
      <c r="O4855" s="14"/>
    </row>
    <row r="4856" spans="15:15" x14ac:dyDescent="0.15">
      <c r="O4856" s="14"/>
    </row>
    <row r="4857" spans="15:15" x14ac:dyDescent="0.15">
      <c r="O4857" s="14"/>
    </row>
    <row r="4858" spans="15:15" x14ac:dyDescent="0.15">
      <c r="O4858" s="14"/>
    </row>
    <row r="4859" spans="15:15" x14ac:dyDescent="0.15">
      <c r="O4859" s="14"/>
    </row>
    <row r="4860" spans="15:15" x14ac:dyDescent="0.15">
      <c r="O4860" s="14"/>
    </row>
    <row r="4861" spans="15:15" x14ac:dyDescent="0.15">
      <c r="O4861" s="14"/>
    </row>
    <row r="4862" spans="15:15" x14ac:dyDescent="0.15">
      <c r="O4862" s="14"/>
    </row>
    <row r="4863" spans="15:15" x14ac:dyDescent="0.15">
      <c r="O4863" s="14"/>
    </row>
    <row r="4864" spans="15:15" x14ac:dyDescent="0.15">
      <c r="O4864" s="14"/>
    </row>
    <row r="4865" spans="15:15" x14ac:dyDescent="0.15">
      <c r="O4865" s="14"/>
    </row>
    <row r="4866" spans="15:15" x14ac:dyDescent="0.15">
      <c r="O4866" s="14"/>
    </row>
    <row r="4867" spans="15:15" x14ac:dyDescent="0.15">
      <c r="O4867" s="14"/>
    </row>
    <row r="4868" spans="15:15" x14ac:dyDescent="0.15">
      <c r="O4868" s="14"/>
    </row>
    <row r="4869" spans="15:15" x14ac:dyDescent="0.15">
      <c r="O4869" s="14"/>
    </row>
    <row r="4870" spans="15:15" x14ac:dyDescent="0.15">
      <c r="O4870" s="14"/>
    </row>
    <row r="4871" spans="15:15" x14ac:dyDescent="0.15">
      <c r="O4871" s="14"/>
    </row>
    <row r="4872" spans="15:15" x14ac:dyDescent="0.15">
      <c r="O4872" s="14"/>
    </row>
    <row r="4873" spans="15:15" x14ac:dyDescent="0.15">
      <c r="O4873" s="14"/>
    </row>
    <row r="4874" spans="15:15" x14ac:dyDescent="0.15">
      <c r="O4874" s="14"/>
    </row>
    <row r="4875" spans="15:15" x14ac:dyDescent="0.15">
      <c r="O4875" s="14"/>
    </row>
    <row r="4876" spans="15:15" x14ac:dyDescent="0.15">
      <c r="O4876" s="14"/>
    </row>
    <row r="4877" spans="15:15" x14ac:dyDescent="0.15">
      <c r="O4877" s="14"/>
    </row>
    <row r="4878" spans="15:15" x14ac:dyDescent="0.15">
      <c r="O4878" s="14"/>
    </row>
    <row r="4879" spans="15:15" x14ac:dyDescent="0.15">
      <c r="O4879" s="14"/>
    </row>
    <row r="4880" spans="15:15" x14ac:dyDescent="0.15">
      <c r="O4880" s="14"/>
    </row>
    <row r="4881" spans="15:15" x14ac:dyDescent="0.15">
      <c r="O4881" s="14"/>
    </row>
    <row r="4882" spans="15:15" x14ac:dyDescent="0.15">
      <c r="O4882" s="14"/>
    </row>
    <row r="4883" spans="15:15" x14ac:dyDescent="0.15">
      <c r="O4883" s="14"/>
    </row>
    <row r="4884" spans="15:15" x14ac:dyDescent="0.15">
      <c r="O4884" s="14"/>
    </row>
    <row r="4885" spans="15:15" x14ac:dyDescent="0.15">
      <c r="O4885" s="14"/>
    </row>
    <row r="4886" spans="15:15" x14ac:dyDescent="0.15">
      <c r="O4886" s="14"/>
    </row>
    <row r="4887" spans="15:15" x14ac:dyDescent="0.15">
      <c r="O4887" s="14"/>
    </row>
    <row r="4888" spans="15:15" x14ac:dyDescent="0.15">
      <c r="O4888" s="14"/>
    </row>
    <row r="4889" spans="15:15" x14ac:dyDescent="0.15">
      <c r="O4889" s="14"/>
    </row>
    <row r="4890" spans="15:15" x14ac:dyDescent="0.15">
      <c r="O4890" s="14"/>
    </row>
    <row r="4891" spans="15:15" x14ac:dyDescent="0.15">
      <c r="O4891" s="14"/>
    </row>
    <row r="4892" spans="15:15" x14ac:dyDescent="0.15">
      <c r="O4892" s="14"/>
    </row>
    <row r="4893" spans="15:15" x14ac:dyDescent="0.15">
      <c r="O4893" s="14"/>
    </row>
    <row r="4894" spans="15:15" x14ac:dyDescent="0.15">
      <c r="O4894" s="14"/>
    </row>
    <row r="4895" spans="15:15" x14ac:dyDescent="0.15">
      <c r="O4895" s="14"/>
    </row>
    <row r="4896" spans="15:15" x14ac:dyDescent="0.15">
      <c r="O4896" s="14"/>
    </row>
    <row r="4897" spans="15:15" x14ac:dyDescent="0.15">
      <c r="O4897" s="14"/>
    </row>
    <row r="4898" spans="15:15" x14ac:dyDescent="0.15">
      <c r="O4898" s="14"/>
    </row>
    <row r="4899" spans="15:15" x14ac:dyDescent="0.15">
      <c r="O4899" s="14"/>
    </row>
    <row r="4900" spans="15:15" x14ac:dyDescent="0.15">
      <c r="O4900" s="14"/>
    </row>
    <row r="4901" spans="15:15" x14ac:dyDescent="0.15">
      <c r="O4901" s="14"/>
    </row>
    <row r="4902" spans="15:15" x14ac:dyDescent="0.15">
      <c r="O4902" s="14"/>
    </row>
    <row r="4903" spans="15:15" x14ac:dyDescent="0.15">
      <c r="O4903" s="14"/>
    </row>
    <row r="4904" spans="15:15" x14ac:dyDescent="0.15">
      <c r="O4904" s="14"/>
    </row>
    <row r="4905" spans="15:15" x14ac:dyDescent="0.15">
      <c r="O4905" s="14"/>
    </row>
    <row r="4906" spans="15:15" x14ac:dyDescent="0.15">
      <c r="O4906" s="14"/>
    </row>
    <row r="4907" spans="15:15" x14ac:dyDescent="0.15">
      <c r="O4907" s="14"/>
    </row>
    <row r="4908" spans="15:15" x14ac:dyDescent="0.15">
      <c r="O4908" s="14"/>
    </row>
    <row r="4909" spans="15:15" x14ac:dyDescent="0.15">
      <c r="O4909" s="14"/>
    </row>
    <row r="4910" spans="15:15" x14ac:dyDescent="0.15">
      <c r="O4910" s="14"/>
    </row>
    <row r="4911" spans="15:15" x14ac:dyDescent="0.15">
      <c r="O4911" s="14"/>
    </row>
    <row r="4912" spans="15:15" x14ac:dyDescent="0.15">
      <c r="O4912" s="14"/>
    </row>
    <row r="4913" spans="15:15" x14ac:dyDescent="0.15">
      <c r="O4913" s="14"/>
    </row>
    <row r="4914" spans="15:15" x14ac:dyDescent="0.15">
      <c r="O4914" s="14"/>
    </row>
    <row r="4915" spans="15:15" x14ac:dyDescent="0.15">
      <c r="O4915" s="14"/>
    </row>
    <row r="4916" spans="15:15" x14ac:dyDescent="0.15">
      <c r="O4916" s="14"/>
    </row>
    <row r="4917" spans="15:15" x14ac:dyDescent="0.15">
      <c r="O4917" s="14"/>
    </row>
    <row r="4918" spans="15:15" x14ac:dyDescent="0.15">
      <c r="O4918" s="14"/>
    </row>
    <row r="4919" spans="15:15" x14ac:dyDescent="0.15">
      <c r="O4919" s="14"/>
    </row>
    <row r="4920" spans="15:15" x14ac:dyDescent="0.15">
      <c r="O4920" s="14"/>
    </row>
    <row r="4921" spans="15:15" x14ac:dyDescent="0.15">
      <c r="O4921" s="14"/>
    </row>
    <row r="4922" spans="15:15" x14ac:dyDescent="0.15">
      <c r="O4922" s="14"/>
    </row>
    <row r="4923" spans="15:15" x14ac:dyDescent="0.15">
      <c r="O4923" s="14"/>
    </row>
    <row r="4924" spans="15:15" x14ac:dyDescent="0.15">
      <c r="O4924" s="14"/>
    </row>
    <row r="4925" spans="15:15" x14ac:dyDescent="0.15">
      <c r="O4925" s="14"/>
    </row>
    <row r="4926" spans="15:15" x14ac:dyDescent="0.15">
      <c r="O4926" s="14"/>
    </row>
    <row r="4927" spans="15:15" x14ac:dyDescent="0.15">
      <c r="O4927" s="14"/>
    </row>
    <row r="4928" spans="15:15" x14ac:dyDescent="0.15">
      <c r="O4928" s="14"/>
    </row>
    <row r="4929" spans="15:15" x14ac:dyDescent="0.15">
      <c r="O4929" s="14"/>
    </row>
    <row r="4930" spans="15:15" x14ac:dyDescent="0.15">
      <c r="O4930" s="14"/>
    </row>
    <row r="4931" spans="15:15" x14ac:dyDescent="0.15">
      <c r="O4931" s="14"/>
    </row>
    <row r="4932" spans="15:15" x14ac:dyDescent="0.15">
      <c r="O4932" s="14"/>
    </row>
    <row r="4933" spans="15:15" x14ac:dyDescent="0.15">
      <c r="O4933" s="14"/>
    </row>
    <row r="4934" spans="15:15" x14ac:dyDescent="0.15">
      <c r="O4934" s="14"/>
    </row>
    <row r="4935" spans="15:15" x14ac:dyDescent="0.15">
      <c r="O4935" s="14"/>
    </row>
    <row r="4936" spans="15:15" x14ac:dyDescent="0.15">
      <c r="O4936" s="14"/>
    </row>
    <row r="4937" spans="15:15" x14ac:dyDescent="0.15">
      <c r="O4937" s="14"/>
    </row>
    <row r="4938" spans="15:15" x14ac:dyDescent="0.15">
      <c r="O4938" s="14"/>
    </row>
    <row r="4939" spans="15:15" x14ac:dyDescent="0.15">
      <c r="O4939" s="14"/>
    </row>
    <row r="4940" spans="15:15" x14ac:dyDescent="0.15">
      <c r="O4940" s="14"/>
    </row>
    <row r="4941" spans="15:15" x14ac:dyDescent="0.15">
      <c r="O4941" s="14"/>
    </row>
    <row r="4942" spans="15:15" x14ac:dyDescent="0.15">
      <c r="O4942" s="14"/>
    </row>
    <row r="4943" spans="15:15" x14ac:dyDescent="0.15">
      <c r="O4943" s="14"/>
    </row>
    <row r="4944" spans="15:15" x14ac:dyDescent="0.15">
      <c r="O4944" s="14"/>
    </row>
    <row r="4945" spans="15:15" x14ac:dyDescent="0.15">
      <c r="O4945" s="14"/>
    </row>
    <row r="4946" spans="15:15" x14ac:dyDescent="0.15">
      <c r="O4946" s="14"/>
    </row>
    <row r="4947" spans="15:15" x14ac:dyDescent="0.15">
      <c r="O4947" s="14"/>
    </row>
    <row r="4948" spans="15:15" x14ac:dyDescent="0.15">
      <c r="O4948" s="14"/>
    </row>
    <row r="4949" spans="15:15" x14ac:dyDescent="0.15">
      <c r="O4949" s="14"/>
    </row>
    <row r="4950" spans="15:15" x14ac:dyDescent="0.15">
      <c r="O4950" s="14"/>
    </row>
    <row r="4951" spans="15:15" x14ac:dyDescent="0.15">
      <c r="O4951" s="14"/>
    </row>
    <row r="4952" spans="15:15" x14ac:dyDescent="0.15">
      <c r="O4952" s="14"/>
    </row>
    <row r="4953" spans="15:15" x14ac:dyDescent="0.15">
      <c r="O4953" s="14"/>
    </row>
    <row r="4954" spans="15:15" x14ac:dyDescent="0.15">
      <c r="O4954" s="14"/>
    </row>
    <row r="4955" spans="15:15" x14ac:dyDescent="0.15">
      <c r="O4955" s="14"/>
    </row>
    <row r="4956" spans="15:15" x14ac:dyDescent="0.15">
      <c r="O4956" s="14"/>
    </row>
    <row r="4957" spans="15:15" x14ac:dyDescent="0.15">
      <c r="O4957" s="14"/>
    </row>
    <row r="4958" spans="15:15" x14ac:dyDescent="0.15">
      <c r="O4958" s="14"/>
    </row>
    <row r="4959" spans="15:15" x14ac:dyDescent="0.15">
      <c r="O4959" s="14"/>
    </row>
    <row r="4960" spans="15:15" x14ac:dyDescent="0.15">
      <c r="O4960" s="14"/>
    </row>
    <row r="4961" spans="15:15" x14ac:dyDescent="0.15">
      <c r="O4961" s="14"/>
    </row>
    <row r="4962" spans="15:15" x14ac:dyDescent="0.15">
      <c r="O4962" s="14"/>
    </row>
    <row r="4963" spans="15:15" x14ac:dyDescent="0.15">
      <c r="O4963" s="14"/>
    </row>
    <row r="4964" spans="15:15" x14ac:dyDescent="0.15">
      <c r="O4964" s="14"/>
    </row>
    <row r="4965" spans="15:15" x14ac:dyDescent="0.15">
      <c r="O4965" s="14"/>
    </row>
    <row r="4966" spans="15:15" x14ac:dyDescent="0.15">
      <c r="O4966" s="14"/>
    </row>
    <row r="4967" spans="15:15" x14ac:dyDescent="0.15">
      <c r="O4967" s="14"/>
    </row>
    <row r="4968" spans="15:15" x14ac:dyDescent="0.15">
      <c r="O4968" s="14"/>
    </row>
    <row r="4969" spans="15:15" x14ac:dyDescent="0.15">
      <c r="O4969" s="14"/>
    </row>
    <row r="4970" spans="15:15" x14ac:dyDescent="0.15">
      <c r="O4970" s="14"/>
    </row>
    <row r="4971" spans="15:15" x14ac:dyDescent="0.15">
      <c r="O4971" s="14"/>
    </row>
    <row r="4972" spans="15:15" x14ac:dyDescent="0.15">
      <c r="O4972" s="14"/>
    </row>
    <row r="4973" spans="15:15" x14ac:dyDescent="0.15">
      <c r="O4973" s="14"/>
    </row>
    <row r="4974" spans="15:15" x14ac:dyDescent="0.15">
      <c r="O4974" s="14"/>
    </row>
    <row r="4975" spans="15:15" x14ac:dyDescent="0.15">
      <c r="O4975" s="14"/>
    </row>
    <row r="4976" spans="15:15" x14ac:dyDescent="0.15">
      <c r="O4976" s="14"/>
    </row>
    <row r="4977" spans="15:15" x14ac:dyDescent="0.15">
      <c r="O4977" s="14"/>
    </row>
    <row r="4978" spans="15:15" x14ac:dyDescent="0.15">
      <c r="O4978" s="14"/>
    </row>
    <row r="4979" spans="15:15" x14ac:dyDescent="0.15">
      <c r="O4979" s="14"/>
    </row>
    <row r="4980" spans="15:15" x14ac:dyDescent="0.15">
      <c r="O4980" s="14"/>
    </row>
    <row r="4981" spans="15:15" x14ac:dyDescent="0.15">
      <c r="O4981" s="14"/>
    </row>
    <row r="4982" spans="15:15" x14ac:dyDescent="0.15">
      <c r="O4982" s="14"/>
    </row>
    <row r="4983" spans="15:15" x14ac:dyDescent="0.15">
      <c r="O4983" s="14"/>
    </row>
    <row r="4984" spans="15:15" x14ac:dyDescent="0.15">
      <c r="O4984" s="14"/>
    </row>
    <row r="4985" spans="15:15" x14ac:dyDescent="0.15">
      <c r="O4985" s="14"/>
    </row>
    <row r="4986" spans="15:15" x14ac:dyDescent="0.15">
      <c r="O4986" s="14"/>
    </row>
    <row r="4987" spans="15:15" x14ac:dyDescent="0.15">
      <c r="O4987" s="14"/>
    </row>
    <row r="4988" spans="15:15" x14ac:dyDescent="0.15">
      <c r="O4988" s="14"/>
    </row>
    <row r="4989" spans="15:15" x14ac:dyDescent="0.15">
      <c r="O4989" s="14"/>
    </row>
    <row r="4990" spans="15:15" x14ac:dyDescent="0.15">
      <c r="O4990" s="14"/>
    </row>
    <row r="4991" spans="15:15" x14ac:dyDescent="0.15">
      <c r="O4991" s="14"/>
    </row>
    <row r="4992" spans="15:15" x14ac:dyDescent="0.15">
      <c r="O4992" s="14"/>
    </row>
    <row r="4993" spans="15:15" x14ac:dyDescent="0.15">
      <c r="O4993" s="14"/>
    </row>
    <row r="4994" spans="15:15" x14ac:dyDescent="0.15">
      <c r="O4994" s="14"/>
    </row>
    <row r="4995" spans="15:15" x14ac:dyDescent="0.15">
      <c r="O4995" s="14"/>
    </row>
    <row r="4996" spans="15:15" x14ac:dyDescent="0.15">
      <c r="O4996" s="14"/>
    </row>
    <row r="4997" spans="15:15" x14ac:dyDescent="0.15">
      <c r="O4997" s="14"/>
    </row>
    <row r="4998" spans="15:15" x14ac:dyDescent="0.15">
      <c r="O4998" s="14"/>
    </row>
    <row r="4999" spans="15:15" x14ac:dyDescent="0.15">
      <c r="O4999" s="14"/>
    </row>
    <row r="5000" spans="15:15" x14ac:dyDescent="0.15">
      <c r="O5000" s="14"/>
    </row>
    <row r="5001" spans="15:15" x14ac:dyDescent="0.15">
      <c r="O5001" s="14"/>
    </row>
    <row r="5002" spans="15:15" x14ac:dyDescent="0.15">
      <c r="O5002" s="14"/>
    </row>
    <row r="5003" spans="15:15" x14ac:dyDescent="0.15">
      <c r="O5003" s="14"/>
    </row>
    <row r="5004" spans="15:15" x14ac:dyDescent="0.15">
      <c r="O5004" s="14"/>
    </row>
    <row r="5005" spans="15:15" x14ac:dyDescent="0.15">
      <c r="O5005" s="14"/>
    </row>
    <row r="5006" spans="15:15" x14ac:dyDescent="0.15">
      <c r="O5006" s="14"/>
    </row>
    <row r="5007" spans="15:15" x14ac:dyDescent="0.15">
      <c r="O5007" s="14"/>
    </row>
    <row r="5008" spans="15:15" x14ac:dyDescent="0.15">
      <c r="O5008" s="14"/>
    </row>
    <row r="5009" spans="15:15" x14ac:dyDescent="0.15">
      <c r="O5009" s="14"/>
    </row>
    <row r="5010" spans="15:15" x14ac:dyDescent="0.15">
      <c r="O5010" s="14"/>
    </row>
    <row r="5011" spans="15:15" x14ac:dyDescent="0.15">
      <c r="O5011" s="14"/>
    </row>
    <row r="5012" spans="15:15" x14ac:dyDescent="0.15">
      <c r="O5012" s="14"/>
    </row>
    <row r="5013" spans="15:15" x14ac:dyDescent="0.15">
      <c r="O5013" s="14"/>
    </row>
    <row r="5014" spans="15:15" x14ac:dyDescent="0.15">
      <c r="O5014" s="14"/>
    </row>
    <row r="5015" spans="15:15" x14ac:dyDescent="0.15">
      <c r="O5015" s="14"/>
    </row>
    <row r="5016" spans="15:15" x14ac:dyDescent="0.15">
      <c r="O5016" s="14"/>
    </row>
    <row r="5017" spans="15:15" x14ac:dyDescent="0.15">
      <c r="O5017" s="14"/>
    </row>
    <row r="5018" spans="15:15" x14ac:dyDescent="0.15">
      <c r="O5018" s="14"/>
    </row>
    <row r="5019" spans="15:15" x14ac:dyDescent="0.15">
      <c r="O5019" s="14"/>
    </row>
    <row r="5020" spans="15:15" x14ac:dyDescent="0.15">
      <c r="O5020" s="14"/>
    </row>
    <row r="5021" spans="15:15" x14ac:dyDescent="0.15">
      <c r="O5021" s="14"/>
    </row>
    <row r="5022" spans="15:15" x14ac:dyDescent="0.15">
      <c r="O5022" s="14"/>
    </row>
    <row r="5023" spans="15:15" x14ac:dyDescent="0.15">
      <c r="O5023" s="14"/>
    </row>
    <row r="5024" spans="15:15" x14ac:dyDescent="0.15">
      <c r="O5024" s="14"/>
    </row>
    <row r="5025" spans="15:15" x14ac:dyDescent="0.15">
      <c r="O5025" s="14"/>
    </row>
    <row r="5026" spans="15:15" x14ac:dyDescent="0.15">
      <c r="O5026" s="14"/>
    </row>
    <row r="5027" spans="15:15" x14ac:dyDescent="0.15">
      <c r="O5027" s="14"/>
    </row>
    <row r="5028" spans="15:15" x14ac:dyDescent="0.15">
      <c r="O5028" s="14"/>
    </row>
    <row r="5029" spans="15:15" x14ac:dyDescent="0.15">
      <c r="O5029" s="14"/>
    </row>
    <row r="5030" spans="15:15" x14ac:dyDescent="0.15">
      <c r="O5030" s="14"/>
    </row>
    <row r="5031" spans="15:15" x14ac:dyDescent="0.15">
      <c r="O5031" s="14"/>
    </row>
    <row r="5032" spans="15:15" x14ac:dyDescent="0.15">
      <c r="O5032" s="14"/>
    </row>
    <row r="5033" spans="15:15" x14ac:dyDescent="0.15">
      <c r="O5033" s="14"/>
    </row>
    <row r="5034" spans="15:15" x14ac:dyDescent="0.15">
      <c r="O5034" s="14"/>
    </row>
    <row r="5035" spans="15:15" x14ac:dyDescent="0.15">
      <c r="O5035" s="14"/>
    </row>
    <row r="5036" spans="15:15" x14ac:dyDescent="0.15">
      <c r="O5036" s="14"/>
    </row>
    <row r="5037" spans="15:15" x14ac:dyDescent="0.15">
      <c r="O5037" s="14"/>
    </row>
    <row r="5038" spans="15:15" x14ac:dyDescent="0.15">
      <c r="O5038" s="14"/>
    </row>
    <row r="5039" spans="15:15" x14ac:dyDescent="0.15">
      <c r="O5039" s="14"/>
    </row>
    <row r="5040" spans="15:15" x14ac:dyDescent="0.15">
      <c r="O5040" s="14"/>
    </row>
    <row r="5041" spans="15:15" x14ac:dyDescent="0.15">
      <c r="O5041" s="14"/>
    </row>
    <row r="5042" spans="15:15" x14ac:dyDescent="0.15">
      <c r="O5042" s="14"/>
    </row>
    <row r="5043" spans="15:15" x14ac:dyDescent="0.15">
      <c r="O5043" s="14"/>
    </row>
    <row r="5044" spans="15:15" x14ac:dyDescent="0.15">
      <c r="O5044" s="14"/>
    </row>
    <row r="5045" spans="15:15" x14ac:dyDescent="0.15">
      <c r="O5045" s="14"/>
    </row>
    <row r="5046" spans="15:15" x14ac:dyDescent="0.15">
      <c r="O5046" s="14"/>
    </row>
    <row r="5047" spans="15:15" x14ac:dyDescent="0.15">
      <c r="O5047" s="14"/>
    </row>
    <row r="5048" spans="15:15" x14ac:dyDescent="0.15">
      <c r="O5048" s="14"/>
    </row>
    <row r="5049" spans="15:15" x14ac:dyDescent="0.15">
      <c r="O5049" s="14"/>
    </row>
    <row r="5050" spans="15:15" x14ac:dyDescent="0.15">
      <c r="O5050" s="14"/>
    </row>
    <row r="5051" spans="15:15" x14ac:dyDescent="0.15">
      <c r="O5051" s="14"/>
    </row>
    <row r="5052" spans="15:15" x14ac:dyDescent="0.15">
      <c r="O5052" s="14"/>
    </row>
    <row r="5053" spans="15:15" x14ac:dyDescent="0.15">
      <c r="O5053" s="14"/>
    </row>
    <row r="5054" spans="15:15" x14ac:dyDescent="0.15">
      <c r="O5054" s="14"/>
    </row>
    <row r="5055" spans="15:15" x14ac:dyDescent="0.15">
      <c r="O5055" s="14"/>
    </row>
    <row r="5056" spans="15:15" x14ac:dyDescent="0.15">
      <c r="O5056" s="14"/>
    </row>
    <row r="5057" spans="15:15" x14ac:dyDescent="0.15">
      <c r="O5057" s="14"/>
    </row>
    <row r="5058" spans="15:15" x14ac:dyDescent="0.15">
      <c r="O5058" s="14"/>
    </row>
    <row r="5059" spans="15:15" x14ac:dyDescent="0.15">
      <c r="O5059" s="14"/>
    </row>
    <row r="5060" spans="15:15" x14ac:dyDescent="0.15">
      <c r="O5060" s="14"/>
    </row>
    <row r="5061" spans="15:15" x14ac:dyDescent="0.15">
      <c r="O5061" s="14"/>
    </row>
    <row r="5062" spans="15:15" x14ac:dyDescent="0.15">
      <c r="O5062" s="14"/>
    </row>
    <row r="5063" spans="15:15" x14ac:dyDescent="0.15">
      <c r="O5063" s="14"/>
    </row>
    <row r="5064" spans="15:15" x14ac:dyDescent="0.15">
      <c r="O5064" s="14"/>
    </row>
    <row r="5065" spans="15:15" x14ac:dyDescent="0.15">
      <c r="O5065" s="14"/>
    </row>
    <row r="5066" spans="15:15" x14ac:dyDescent="0.15">
      <c r="O5066" s="14"/>
    </row>
    <row r="5067" spans="15:15" x14ac:dyDescent="0.15">
      <c r="O5067" s="14"/>
    </row>
    <row r="5068" spans="15:15" x14ac:dyDescent="0.15">
      <c r="O5068" s="14"/>
    </row>
    <row r="5069" spans="15:15" x14ac:dyDescent="0.15">
      <c r="O5069" s="14"/>
    </row>
    <row r="5070" spans="15:15" x14ac:dyDescent="0.15">
      <c r="O5070" s="14"/>
    </row>
    <row r="5071" spans="15:15" x14ac:dyDescent="0.15">
      <c r="O5071" s="14"/>
    </row>
    <row r="5072" spans="15:15" x14ac:dyDescent="0.15">
      <c r="O5072" s="14"/>
    </row>
    <row r="5073" spans="15:15" x14ac:dyDescent="0.15">
      <c r="O5073" s="14"/>
    </row>
    <row r="5074" spans="15:15" x14ac:dyDescent="0.15">
      <c r="O5074" s="14"/>
    </row>
    <row r="5075" spans="15:15" x14ac:dyDescent="0.15">
      <c r="O5075" s="14"/>
    </row>
    <row r="5076" spans="15:15" x14ac:dyDescent="0.15">
      <c r="O5076" s="14"/>
    </row>
    <row r="5077" spans="15:15" x14ac:dyDescent="0.15">
      <c r="O5077" s="14"/>
    </row>
    <row r="5078" spans="15:15" x14ac:dyDescent="0.15">
      <c r="O5078" s="14"/>
    </row>
    <row r="5079" spans="15:15" x14ac:dyDescent="0.15">
      <c r="O5079" s="14"/>
    </row>
    <row r="5080" spans="15:15" x14ac:dyDescent="0.15">
      <c r="O5080" s="14"/>
    </row>
    <row r="5081" spans="15:15" x14ac:dyDescent="0.15">
      <c r="O5081" s="14"/>
    </row>
    <row r="5082" spans="15:15" x14ac:dyDescent="0.15">
      <c r="O5082" s="14"/>
    </row>
    <row r="5083" spans="15:15" x14ac:dyDescent="0.15">
      <c r="O5083" s="14"/>
    </row>
    <row r="5084" spans="15:15" x14ac:dyDescent="0.15">
      <c r="O5084" s="14"/>
    </row>
    <row r="5085" spans="15:15" x14ac:dyDescent="0.15">
      <c r="O5085" s="14"/>
    </row>
    <row r="5086" spans="15:15" x14ac:dyDescent="0.15">
      <c r="O5086" s="14"/>
    </row>
    <row r="5087" spans="15:15" x14ac:dyDescent="0.15">
      <c r="O5087" s="14"/>
    </row>
    <row r="5088" spans="15:15" x14ac:dyDescent="0.15">
      <c r="O5088" s="14"/>
    </row>
    <row r="5089" spans="15:15" x14ac:dyDescent="0.15">
      <c r="O5089" s="14"/>
    </row>
    <row r="5090" spans="15:15" x14ac:dyDescent="0.15">
      <c r="O5090" s="14"/>
    </row>
    <row r="5091" spans="15:15" x14ac:dyDescent="0.15">
      <c r="O5091" s="14"/>
    </row>
    <row r="5092" spans="15:15" x14ac:dyDescent="0.15">
      <c r="O5092" s="14"/>
    </row>
    <row r="5093" spans="15:15" x14ac:dyDescent="0.15">
      <c r="O5093" s="14"/>
    </row>
    <row r="5094" spans="15:15" x14ac:dyDescent="0.15">
      <c r="O5094" s="14"/>
    </row>
    <row r="5095" spans="15:15" x14ac:dyDescent="0.15">
      <c r="O5095" s="14"/>
    </row>
    <row r="5096" spans="15:15" x14ac:dyDescent="0.15">
      <c r="O5096" s="14"/>
    </row>
    <row r="5097" spans="15:15" x14ac:dyDescent="0.15">
      <c r="O5097" s="14"/>
    </row>
    <row r="5098" spans="15:15" x14ac:dyDescent="0.15">
      <c r="O5098" s="14"/>
    </row>
    <row r="5099" spans="15:15" x14ac:dyDescent="0.15">
      <c r="O5099" s="14"/>
    </row>
    <row r="5100" spans="15:15" x14ac:dyDescent="0.15">
      <c r="O5100" s="14"/>
    </row>
    <row r="5101" spans="15:15" x14ac:dyDescent="0.15">
      <c r="O5101" s="14"/>
    </row>
    <row r="5102" spans="15:15" x14ac:dyDescent="0.15">
      <c r="O5102" s="14"/>
    </row>
    <row r="5103" spans="15:15" x14ac:dyDescent="0.15">
      <c r="O5103" s="14"/>
    </row>
    <row r="5104" spans="15:15" x14ac:dyDescent="0.15">
      <c r="O5104" s="14"/>
    </row>
    <row r="5105" spans="15:15" x14ac:dyDescent="0.15">
      <c r="O5105" s="14"/>
    </row>
    <row r="5106" spans="15:15" x14ac:dyDescent="0.15">
      <c r="O5106" s="14"/>
    </row>
    <row r="5107" spans="15:15" x14ac:dyDescent="0.15">
      <c r="O5107" s="14"/>
    </row>
    <row r="5108" spans="15:15" x14ac:dyDescent="0.15">
      <c r="O5108" s="14"/>
    </row>
    <row r="5109" spans="15:15" x14ac:dyDescent="0.15">
      <c r="O5109" s="14"/>
    </row>
    <row r="5110" spans="15:15" x14ac:dyDescent="0.15">
      <c r="O5110" s="14"/>
    </row>
    <row r="5111" spans="15:15" x14ac:dyDescent="0.15">
      <c r="O5111" s="14"/>
    </row>
    <row r="5112" spans="15:15" x14ac:dyDescent="0.15">
      <c r="O5112" s="14"/>
    </row>
    <row r="5113" spans="15:15" x14ac:dyDescent="0.15">
      <c r="O5113" s="14"/>
    </row>
    <row r="5114" spans="15:15" x14ac:dyDescent="0.15">
      <c r="O5114" s="14"/>
    </row>
    <row r="5115" spans="15:15" x14ac:dyDescent="0.15">
      <c r="O5115" s="14"/>
    </row>
    <row r="5116" spans="15:15" x14ac:dyDescent="0.15">
      <c r="O5116" s="14"/>
    </row>
    <row r="5117" spans="15:15" x14ac:dyDescent="0.15">
      <c r="O5117" s="14"/>
    </row>
    <row r="5118" spans="15:15" x14ac:dyDescent="0.15">
      <c r="O5118" s="14"/>
    </row>
    <row r="5119" spans="15:15" x14ac:dyDescent="0.15">
      <c r="O5119" s="14"/>
    </row>
    <row r="5120" spans="15:15" x14ac:dyDescent="0.15">
      <c r="O5120" s="14"/>
    </row>
    <row r="5121" spans="15:15" x14ac:dyDescent="0.15">
      <c r="O5121" s="14"/>
    </row>
    <row r="5122" spans="15:15" x14ac:dyDescent="0.15">
      <c r="O5122" s="14"/>
    </row>
    <row r="5123" spans="15:15" x14ac:dyDescent="0.15">
      <c r="O5123" s="14"/>
    </row>
    <row r="5124" spans="15:15" x14ac:dyDescent="0.15">
      <c r="O5124" s="14"/>
    </row>
    <row r="5125" spans="15:15" x14ac:dyDescent="0.15">
      <c r="O5125" s="14"/>
    </row>
    <row r="5126" spans="15:15" x14ac:dyDescent="0.15">
      <c r="O5126" s="14"/>
    </row>
    <row r="5127" spans="15:15" x14ac:dyDescent="0.15">
      <c r="O5127" s="14"/>
    </row>
    <row r="5128" spans="15:15" x14ac:dyDescent="0.15">
      <c r="O5128" s="14"/>
    </row>
    <row r="5129" spans="15:15" x14ac:dyDescent="0.15">
      <c r="O5129" s="14"/>
    </row>
    <row r="5130" spans="15:15" x14ac:dyDescent="0.15">
      <c r="O5130" s="14"/>
    </row>
    <row r="5131" spans="15:15" x14ac:dyDescent="0.15">
      <c r="O5131" s="14"/>
    </row>
    <row r="5132" spans="15:15" x14ac:dyDescent="0.15">
      <c r="O5132" s="14"/>
    </row>
    <row r="5133" spans="15:15" x14ac:dyDescent="0.15">
      <c r="O5133" s="14"/>
    </row>
    <row r="5134" spans="15:15" x14ac:dyDescent="0.15">
      <c r="O5134" s="14"/>
    </row>
    <row r="5135" spans="15:15" x14ac:dyDescent="0.15">
      <c r="O5135" s="14"/>
    </row>
    <row r="5136" spans="15:15" x14ac:dyDescent="0.15">
      <c r="O5136" s="14"/>
    </row>
    <row r="5137" spans="15:15" x14ac:dyDescent="0.15">
      <c r="O5137" s="14"/>
    </row>
    <row r="5138" spans="15:15" x14ac:dyDescent="0.15">
      <c r="O5138" s="14"/>
    </row>
    <row r="5139" spans="15:15" x14ac:dyDescent="0.15">
      <c r="O5139" s="14"/>
    </row>
    <row r="5140" spans="15:15" x14ac:dyDescent="0.15">
      <c r="O5140" s="14"/>
    </row>
    <row r="5141" spans="15:15" x14ac:dyDescent="0.15">
      <c r="O5141" s="14"/>
    </row>
    <row r="5142" spans="15:15" x14ac:dyDescent="0.15">
      <c r="O5142" s="14"/>
    </row>
    <row r="5143" spans="15:15" x14ac:dyDescent="0.15">
      <c r="O5143" s="14"/>
    </row>
    <row r="5144" spans="15:15" x14ac:dyDescent="0.15">
      <c r="O5144" s="14"/>
    </row>
    <row r="5145" spans="15:15" x14ac:dyDescent="0.15">
      <c r="O5145" s="14"/>
    </row>
    <row r="5146" spans="15:15" x14ac:dyDescent="0.15">
      <c r="O5146" s="14"/>
    </row>
    <row r="5147" spans="15:15" x14ac:dyDescent="0.15">
      <c r="O5147" s="14"/>
    </row>
    <row r="5148" spans="15:15" x14ac:dyDescent="0.15">
      <c r="O5148" s="14"/>
    </row>
    <row r="5149" spans="15:15" x14ac:dyDescent="0.15">
      <c r="O5149" s="14"/>
    </row>
    <row r="5150" spans="15:15" x14ac:dyDescent="0.15">
      <c r="O5150" s="14"/>
    </row>
    <row r="5151" spans="15:15" x14ac:dyDescent="0.15">
      <c r="O5151" s="14"/>
    </row>
    <row r="5152" spans="15:15" x14ac:dyDescent="0.15">
      <c r="O5152" s="14"/>
    </row>
    <row r="5153" spans="15:15" x14ac:dyDescent="0.15">
      <c r="O5153" s="14"/>
    </row>
    <row r="5154" spans="15:15" x14ac:dyDescent="0.15">
      <c r="O5154" s="14"/>
    </row>
    <row r="5155" spans="15:15" x14ac:dyDescent="0.15">
      <c r="O5155" s="14"/>
    </row>
    <row r="5156" spans="15:15" x14ac:dyDescent="0.15">
      <c r="O5156" s="14"/>
    </row>
    <row r="5157" spans="15:15" x14ac:dyDescent="0.15">
      <c r="O5157" s="14"/>
    </row>
    <row r="5158" spans="15:15" x14ac:dyDescent="0.15">
      <c r="O5158" s="14"/>
    </row>
    <row r="5159" spans="15:15" x14ac:dyDescent="0.15">
      <c r="O5159" s="14"/>
    </row>
    <row r="5160" spans="15:15" x14ac:dyDescent="0.15">
      <c r="O5160" s="14"/>
    </row>
    <row r="5161" spans="15:15" x14ac:dyDescent="0.15">
      <c r="O5161" s="14"/>
    </row>
    <row r="5162" spans="15:15" x14ac:dyDescent="0.15">
      <c r="O5162" s="14"/>
    </row>
    <row r="5163" spans="15:15" x14ac:dyDescent="0.15">
      <c r="O5163" s="14"/>
    </row>
    <row r="5164" spans="15:15" x14ac:dyDescent="0.15">
      <c r="O5164" s="14"/>
    </row>
    <row r="5165" spans="15:15" x14ac:dyDescent="0.15">
      <c r="O5165" s="14"/>
    </row>
    <row r="5166" spans="15:15" x14ac:dyDescent="0.15">
      <c r="O5166" s="14"/>
    </row>
    <row r="5167" spans="15:15" x14ac:dyDescent="0.15">
      <c r="O5167" s="14"/>
    </row>
    <row r="5168" spans="15:15" x14ac:dyDescent="0.15">
      <c r="O5168" s="14"/>
    </row>
    <row r="5169" spans="15:15" x14ac:dyDescent="0.15">
      <c r="O5169" s="14"/>
    </row>
    <row r="5170" spans="15:15" x14ac:dyDescent="0.15">
      <c r="O5170" s="14"/>
    </row>
    <row r="5171" spans="15:15" x14ac:dyDescent="0.15">
      <c r="O5171" s="14"/>
    </row>
    <row r="5172" spans="15:15" x14ac:dyDescent="0.15">
      <c r="O5172" s="14"/>
    </row>
    <row r="5173" spans="15:15" x14ac:dyDescent="0.15">
      <c r="O5173" s="14"/>
    </row>
    <row r="5174" spans="15:15" x14ac:dyDescent="0.15">
      <c r="O5174" s="14"/>
    </row>
    <row r="5175" spans="15:15" x14ac:dyDescent="0.15">
      <c r="O5175" s="14"/>
    </row>
    <row r="5176" spans="15:15" x14ac:dyDescent="0.15">
      <c r="O5176" s="14"/>
    </row>
    <row r="5177" spans="15:15" x14ac:dyDescent="0.15">
      <c r="O5177" s="14"/>
    </row>
    <row r="5178" spans="15:15" x14ac:dyDescent="0.15">
      <c r="O5178" s="14"/>
    </row>
    <row r="5179" spans="15:15" x14ac:dyDescent="0.15">
      <c r="O5179" s="14"/>
    </row>
    <row r="5180" spans="15:15" x14ac:dyDescent="0.15">
      <c r="O5180" s="14"/>
    </row>
    <row r="5181" spans="15:15" x14ac:dyDescent="0.15">
      <c r="O5181" s="14"/>
    </row>
    <row r="5182" spans="15:15" x14ac:dyDescent="0.15">
      <c r="O5182" s="14"/>
    </row>
    <row r="5183" spans="15:15" x14ac:dyDescent="0.15">
      <c r="O5183" s="14"/>
    </row>
    <row r="5184" spans="15:15" x14ac:dyDescent="0.15">
      <c r="O5184" s="14"/>
    </row>
    <row r="5185" spans="15:15" x14ac:dyDescent="0.15">
      <c r="O5185" s="14"/>
    </row>
    <row r="5186" spans="15:15" x14ac:dyDescent="0.15">
      <c r="O5186" s="14"/>
    </row>
    <row r="5187" spans="15:15" x14ac:dyDescent="0.15">
      <c r="O5187" s="14"/>
    </row>
    <row r="5188" spans="15:15" x14ac:dyDescent="0.15">
      <c r="O5188" s="14"/>
    </row>
    <row r="5189" spans="15:15" x14ac:dyDescent="0.15">
      <c r="O5189" s="14"/>
    </row>
    <row r="5190" spans="15:15" x14ac:dyDescent="0.15">
      <c r="O5190" s="14"/>
    </row>
    <row r="5191" spans="15:15" x14ac:dyDescent="0.15">
      <c r="O5191" s="14"/>
    </row>
    <row r="5192" spans="15:15" x14ac:dyDescent="0.15">
      <c r="O5192" s="14"/>
    </row>
    <row r="5193" spans="15:15" x14ac:dyDescent="0.15">
      <c r="O5193" s="14"/>
    </row>
    <row r="5194" spans="15:15" x14ac:dyDescent="0.15">
      <c r="O5194" s="14"/>
    </row>
    <row r="5195" spans="15:15" x14ac:dyDescent="0.15">
      <c r="O5195" s="14"/>
    </row>
    <row r="5196" spans="15:15" x14ac:dyDescent="0.15">
      <c r="O5196" s="14"/>
    </row>
    <row r="5197" spans="15:15" x14ac:dyDescent="0.15">
      <c r="O5197" s="14"/>
    </row>
    <row r="5198" spans="15:15" x14ac:dyDescent="0.15">
      <c r="O5198" s="14"/>
    </row>
    <row r="5199" spans="15:15" x14ac:dyDescent="0.15">
      <c r="O5199" s="14"/>
    </row>
    <row r="5200" spans="15:15" x14ac:dyDescent="0.15">
      <c r="O5200" s="14"/>
    </row>
    <row r="5201" spans="15:15" x14ac:dyDescent="0.15">
      <c r="O5201" s="14"/>
    </row>
    <row r="5202" spans="15:15" x14ac:dyDescent="0.15">
      <c r="O5202" s="14"/>
    </row>
    <row r="5203" spans="15:15" x14ac:dyDescent="0.15">
      <c r="O5203" s="14"/>
    </row>
    <row r="5204" spans="15:15" x14ac:dyDescent="0.15">
      <c r="O5204" s="14"/>
    </row>
    <row r="5205" spans="15:15" x14ac:dyDescent="0.15">
      <c r="O5205" s="14"/>
    </row>
    <row r="5206" spans="15:15" x14ac:dyDescent="0.15">
      <c r="O5206" s="14"/>
    </row>
    <row r="5207" spans="15:15" x14ac:dyDescent="0.15">
      <c r="O5207" s="14"/>
    </row>
    <row r="5208" spans="15:15" x14ac:dyDescent="0.15">
      <c r="O5208" s="14"/>
    </row>
    <row r="5209" spans="15:15" x14ac:dyDescent="0.15">
      <c r="O5209" s="14"/>
    </row>
    <row r="5210" spans="15:15" x14ac:dyDescent="0.15">
      <c r="O5210" s="14"/>
    </row>
    <row r="5211" spans="15:15" x14ac:dyDescent="0.15">
      <c r="O5211" s="14"/>
    </row>
    <row r="5212" spans="15:15" x14ac:dyDescent="0.15">
      <c r="O5212" s="14"/>
    </row>
    <row r="5213" spans="15:15" x14ac:dyDescent="0.15">
      <c r="O5213" s="14"/>
    </row>
    <row r="5214" spans="15:15" x14ac:dyDescent="0.15">
      <c r="O5214" s="14"/>
    </row>
    <row r="5215" spans="15:15" x14ac:dyDescent="0.15">
      <c r="O5215" s="14"/>
    </row>
    <row r="5216" spans="15:15" x14ac:dyDescent="0.15">
      <c r="O5216" s="14"/>
    </row>
    <row r="5217" spans="15:15" x14ac:dyDescent="0.15">
      <c r="O5217" s="14"/>
    </row>
    <row r="5218" spans="15:15" x14ac:dyDescent="0.15">
      <c r="O5218" s="14"/>
    </row>
    <row r="5219" spans="15:15" x14ac:dyDescent="0.15">
      <c r="O5219" s="14"/>
    </row>
    <row r="5220" spans="15:15" x14ac:dyDescent="0.15">
      <c r="O5220" s="14"/>
    </row>
    <row r="5221" spans="15:15" x14ac:dyDescent="0.15">
      <c r="O5221" s="14"/>
    </row>
    <row r="5222" spans="15:15" x14ac:dyDescent="0.15">
      <c r="O5222" s="14"/>
    </row>
    <row r="5223" spans="15:15" x14ac:dyDescent="0.15">
      <c r="O5223" s="14"/>
    </row>
    <row r="5224" spans="15:15" x14ac:dyDescent="0.15">
      <c r="O5224" s="14"/>
    </row>
    <row r="5225" spans="15:15" x14ac:dyDescent="0.15">
      <c r="O5225" s="14"/>
    </row>
    <row r="5226" spans="15:15" x14ac:dyDescent="0.15">
      <c r="O5226" s="14"/>
    </row>
    <row r="5227" spans="15:15" x14ac:dyDescent="0.15">
      <c r="O5227" s="14"/>
    </row>
    <row r="5228" spans="15:15" x14ac:dyDescent="0.15">
      <c r="O5228" s="14"/>
    </row>
    <row r="5229" spans="15:15" x14ac:dyDescent="0.15">
      <c r="O5229" s="14"/>
    </row>
    <row r="5230" spans="15:15" x14ac:dyDescent="0.15">
      <c r="O5230" s="14"/>
    </row>
    <row r="5231" spans="15:15" x14ac:dyDescent="0.15">
      <c r="O5231" s="14"/>
    </row>
    <row r="5232" spans="15:15" x14ac:dyDescent="0.15">
      <c r="O5232" s="14"/>
    </row>
    <row r="5233" spans="15:15" x14ac:dyDescent="0.15">
      <c r="O5233" s="14"/>
    </row>
    <row r="5234" spans="15:15" x14ac:dyDescent="0.15">
      <c r="O5234" s="14"/>
    </row>
    <row r="5235" spans="15:15" x14ac:dyDescent="0.15">
      <c r="O5235" s="14"/>
    </row>
    <row r="5236" spans="15:15" x14ac:dyDescent="0.15">
      <c r="O5236" s="14"/>
    </row>
    <row r="5237" spans="15:15" x14ac:dyDescent="0.15">
      <c r="O5237" s="14"/>
    </row>
    <row r="5238" spans="15:15" x14ac:dyDescent="0.15">
      <c r="O5238" s="14"/>
    </row>
    <row r="5239" spans="15:15" x14ac:dyDescent="0.15">
      <c r="O5239" s="14"/>
    </row>
    <row r="5240" spans="15:15" x14ac:dyDescent="0.15">
      <c r="O5240" s="14"/>
    </row>
    <row r="5241" spans="15:15" x14ac:dyDescent="0.15">
      <c r="O5241" s="14"/>
    </row>
    <row r="5242" spans="15:15" x14ac:dyDescent="0.15">
      <c r="O5242" s="14"/>
    </row>
    <row r="5243" spans="15:15" x14ac:dyDescent="0.15">
      <c r="O5243" s="14"/>
    </row>
    <row r="5244" spans="15:15" x14ac:dyDescent="0.15">
      <c r="O5244" s="14"/>
    </row>
    <row r="5245" spans="15:15" x14ac:dyDescent="0.15">
      <c r="O5245" s="14"/>
    </row>
    <row r="5246" spans="15:15" x14ac:dyDescent="0.15">
      <c r="O5246" s="14"/>
    </row>
    <row r="5247" spans="15:15" x14ac:dyDescent="0.15">
      <c r="O5247" s="14"/>
    </row>
    <row r="5248" spans="15:15" x14ac:dyDescent="0.15">
      <c r="O5248" s="14"/>
    </row>
    <row r="5249" spans="15:15" x14ac:dyDescent="0.15">
      <c r="O5249" s="14"/>
    </row>
    <row r="5250" spans="15:15" x14ac:dyDescent="0.15">
      <c r="O5250" s="14"/>
    </row>
    <row r="5251" spans="15:15" x14ac:dyDescent="0.15">
      <c r="O5251" s="14"/>
    </row>
    <row r="5252" spans="15:15" x14ac:dyDescent="0.15">
      <c r="O5252" s="14"/>
    </row>
    <row r="5253" spans="15:15" x14ac:dyDescent="0.15">
      <c r="O5253" s="14"/>
    </row>
    <row r="5254" spans="15:15" x14ac:dyDescent="0.15">
      <c r="O5254" s="14"/>
    </row>
    <row r="5255" spans="15:15" x14ac:dyDescent="0.15">
      <c r="O5255" s="14"/>
    </row>
    <row r="5256" spans="15:15" x14ac:dyDescent="0.15">
      <c r="O5256" s="14"/>
    </row>
    <row r="5257" spans="15:15" x14ac:dyDescent="0.15">
      <c r="O5257" s="14"/>
    </row>
    <row r="5258" spans="15:15" x14ac:dyDescent="0.15">
      <c r="O5258" s="14"/>
    </row>
    <row r="5259" spans="15:15" x14ac:dyDescent="0.15">
      <c r="O5259" s="14"/>
    </row>
    <row r="5260" spans="15:15" x14ac:dyDescent="0.15">
      <c r="O5260" s="14"/>
    </row>
    <row r="5261" spans="15:15" x14ac:dyDescent="0.15">
      <c r="O5261" s="14"/>
    </row>
    <row r="5262" spans="15:15" x14ac:dyDescent="0.15">
      <c r="O5262" s="14"/>
    </row>
    <row r="5263" spans="15:15" x14ac:dyDescent="0.15">
      <c r="O5263" s="14"/>
    </row>
    <row r="5264" spans="15:15" x14ac:dyDescent="0.15">
      <c r="O5264" s="14"/>
    </row>
    <row r="5265" spans="15:15" x14ac:dyDescent="0.15">
      <c r="O5265" s="14"/>
    </row>
    <row r="5266" spans="15:15" x14ac:dyDescent="0.15">
      <c r="O5266" s="14"/>
    </row>
    <row r="5267" spans="15:15" x14ac:dyDescent="0.15">
      <c r="O5267" s="14"/>
    </row>
    <row r="5268" spans="15:15" x14ac:dyDescent="0.15">
      <c r="O5268" s="14"/>
    </row>
    <row r="5269" spans="15:15" x14ac:dyDescent="0.15">
      <c r="O5269" s="14"/>
    </row>
    <row r="5270" spans="15:15" x14ac:dyDescent="0.15">
      <c r="O5270" s="14"/>
    </row>
    <row r="5271" spans="15:15" x14ac:dyDescent="0.15">
      <c r="O5271" s="14"/>
    </row>
    <row r="5272" spans="15:15" x14ac:dyDescent="0.15">
      <c r="O5272" s="14"/>
    </row>
    <row r="5273" spans="15:15" x14ac:dyDescent="0.15">
      <c r="O5273" s="14"/>
    </row>
    <row r="5274" spans="15:15" x14ac:dyDescent="0.15">
      <c r="O5274" s="14"/>
    </row>
    <row r="5275" spans="15:15" x14ac:dyDescent="0.15">
      <c r="O5275" s="14"/>
    </row>
    <row r="5276" spans="15:15" x14ac:dyDescent="0.15">
      <c r="O5276" s="14"/>
    </row>
    <row r="5277" spans="15:15" x14ac:dyDescent="0.15">
      <c r="O5277" s="14"/>
    </row>
    <row r="5278" spans="15:15" x14ac:dyDescent="0.15">
      <c r="O5278" s="14"/>
    </row>
    <row r="5279" spans="15:15" x14ac:dyDescent="0.15">
      <c r="O5279" s="14"/>
    </row>
    <row r="5280" spans="15:15" x14ac:dyDescent="0.15">
      <c r="O5280" s="14"/>
    </row>
    <row r="5281" spans="15:15" x14ac:dyDescent="0.15">
      <c r="O5281" s="14"/>
    </row>
    <row r="5282" spans="15:15" x14ac:dyDescent="0.15">
      <c r="O5282" s="14"/>
    </row>
    <row r="5283" spans="15:15" x14ac:dyDescent="0.15">
      <c r="O5283" s="14"/>
    </row>
    <row r="5284" spans="15:15" x14ac:dyDescent="0.15">
      <c r="O5284" s="14"/>
    </row>
    <row r="5285" spans="15:15" x14ac:dyDescent="0.15">
      <c r="O5285" s="14"/>
    </row>
    <row r="5286" spans="15:15" x14ac:dyDescent="0.15">
      <c r="O5286" s="14"/>
    </row>
    <row r="5287" spans="15:15" x14ac:dyDescent="0.15">
      <c r="O5287" s="14"/>
    </row>
    <row r="5288" spans="15:15" x14ac:dyDescent="0.15">
      <c r="O5288" s="14"/>
    </row>
    <row r="5289" spans="15:15" x14ac:dyDescent="0.15">
      <c r="O5289" s="14"/>
    </row>
    <row r="5290" spans="15:15" x14ac:dyDescent="0.15">
      <c r="O5290" s="14"/>
    </row>
    <row r="5291" spans="15:15" x14ac:dyDescent="0.15">
      <c r="O5291" s="14"/>
    </row>
    <row r="5292" spans="15:15" x14ac:dyDescent="0.15">
      <c r="O5292" s="14"/>
    </row>
    <row r="5293" spans="15:15" x14ac:dyDescent="0.15">
      <c r="O5293" s="14"/>
    </row>
    <row r="5294" spans="15:15" x14ac:dyDescent="0.15">
      <c r="O5294" s="14"/>
    </row>
    <row r="5295" spans="15:15" x14ac:dyDescent="0.15">
      <c r="O5295" s="14"/>
    </row>
    <row r="5296" spans="15:15" x14ac:dyDescent="0.15">
      <c r="O5296" s="14"/>
    </row>
    <row r="5297" spans="15:15" x14ac:dyDescent="0.15">
      <c r="O5297" s="14"/>
    </row>
    <row r="5298" spans="15:15" x14ac:dyDescent="0.15">
      <c r="O5298" s="14"/>
    </row>
    <row r="5299" spans="15:15" x14ac:dyDescent="0.15">
      <c r="O5299" s="14"/>
    </row>
    <row r="5300" spans="15:15" x14ac:dyDescent="0.15">
      <c r="O5300" s="14"/>
    </row>
    <row r="5301" spans="15:15" x14ac:dyDescent="0.15">
      <c r="O5301" s="14"/>
    </row>
    <row r="5302" spans="15:15" x14ac:dyDescent="0.15">
      <c r="O5302" s="14"/>
    </row>
    <row r="5303" spans="15:15" x14ac:dyDescent="0.15">
      <c r="O5303" s="14"/>
    </row>
    <row r="5304" spans="15:15" x14ac:dyDescent="0.15">
      <c r="O5304" s="14"/>
    </row>
    <row r="5305" spans="15:15" x14ac:dyDescent="0.15">
      <c r="O5305" s="14"/>
    </row>
    <row r="5306" spans="15:15" x14ac:dyDescent="0.15">
      <c r="O5306" s="14"/>
    </row>
    <row r="5307" spans="15:15" x14ac:dyDescent="0.15">
      <c r="O5307" s="14"/>
    </row>
    <row r="5308" spans="15:15" x14ac:dyDescent="0.15">
      <c r="O5308" s="14"/>
    </row>
    <row r="5309" spans="15:15" x14ac:dyDescent="0.15">
      <c r="O5309" s="14"/>
    </row>
    <row r="5310" spans="15:15" x14ac:dyDescent="0.15">
      <c r="O5310" s="14"/>
    </row>
    <row r="5311" spans="15:15" x14ac:dyDescent="0.15">
      <c r="O5311" s="14"/>
    </row>
    <row r="5312" spans="15:15" x14ac:dyDescent="0.15">
      <c r="O5312" s="14"/>
    </row>
    <row r="5313" spans="15:15" x14ac:dyDescent="0.15">
      <c r="O5313" s="14"/>
    </row>
    <row r="5314" spans="15:15" x14ac:dyDescent="0.15">
      <c r="O5314" s="14"/>
    </row>
    <row r="5315" spans="15:15" x14ac:dyDescent="0.15">
      <c r="O5315" s="14"/>
    </row>
    <row r="5316" spans="15:15" x14ac:dyDescent="0.15">
      <c r="O5316" s="14"/>
    </row>
    <row r="5317" spans="15:15" x14ac:dyDescent="0.15">
      <c r="O5317" s="14"/>
    </row>
    <row r="5318" spans="15:15" x14ac:dyDescent="0.15">
      <c r="O5318" s="14"/>
    </row>
    <row r="5319" spans="15:15" x14ac:dyDescent="0.15">
      <c r="O5319" s="14"/>
    </row>
    <row r="5320" spans="15:15" x14ac:dyDescent="0.15">
      <c r="O5320" s="14"/>
    </row>
    <row r="5321" spans="15:15" x14ac:dyDescent="0.15">
      <c r="O5321" s="14"/>
    </row>
    <row r="5322" spans="15:15" x14ac:dyDescent="0.15">
      <c r="O5322" s="14"/>
    </row>
    <row r="5323" spans="15:15" x14ac:dyDescent="0.15">
      <c r="O5323" s="14"/>
    </row>
    <row r="5324" spans="15:15" x14ac:dyDescent="0.15">
      <c r="O5324" s="14"/>
    </row>
    <row r="5325" spans="15:15" x14ac:dyDescent="0.15">
      <c r="O5325" s="14"/>
    </row>
    <row r="5326" spans="15:15" x14ac:dyDescent="0.15">
      <c r="O5326" s="14"/>
    </row>
    <row r="5327" spans="15:15" x14ac:dyDescent="0.15">
      <c r="O5327" s="14"/>
    </row>
    <row r="5328" spans="15:15" x14ac:dyDescent="0.15">
      <c r="O5328" s="14"/>
    </row>
    <row r="5329" spans="15:15" x14ac:dyDescent="0.15">
      <c r="O5329" s="14"/>
    </row>
    <row r="5330" spans="15:15" x14ac:dyDescent="0.15">
      <c r="O5330" s="14"/>
    </row>
    <row r="5331" spans="15:15" x14ac:dyDescent="0.15">
      <c r="O5331" s="14"/>
    </row>
    <row r="5332" spans="15:15" x14ac:dyDescent="0.15">
      <c r="O5332" s="14"/>
    </row>
    <row r="5333" spans="15:15" x14ac:dyDescent="0.15">
      <c r="O5333" s="14"/>
    </row>
    <row r="5334" spans="15:15" x14ac:dyDescent="0.15">
      <c r="O5334" s="14"/>
    </row>
    <row r="5335" spans="15:15" x14ac:dyDescent="0.15">
      <c r="O5335" s="14"/>
    </row>
    <row r="5336" spans="15:15" x14ac:dyDescent="0.15">
      <c r="O5336" s="14"/>
    </row>
    <row r="5337" spans="15:15" x14ac:dyDescent="0.15">
      <c r="O5337" s="14"/>
    </row>
    <row r="5338" spans="15:15" x14ac:dyDescent="0.15">
      <c r="O5338" s="14"/>
    </row>
    <row r="5339" spans="15:15" x14ac:dyDescent="0.15">
      <c r="O5339" s="14"/>
    </row>
    <row r="5340" spans="15:15" x14ac:dyDescent="0.15">
      <c r="O5340" s="14"/>
    </row>
    <row r="5341" spans="15:15" x14ac:dyDescent="0.15">
      <c r="O5341" s="14"/>
    </row>
    <row r="5342" spans="15:15" x14ac:dyDescent="0.15">
      <c r="O5342" s="14"/>
    </row>
    <row r="5343" spans="15:15" x14ac:dyDescent="0.15">
      <c r="O5343" s="14"/>
    </row>
    <row r="5344" spans="15:15" x14ac:dyDescent="0.15">
      <c r="O5344" s="14"/>
    </row>
    <row r="5345" spans="15:15" x14ac:dyDescent="0.15">
      <c r="O5345" s="14"/>
    </row>
    <row r="5346" spans="15:15" x14ac:dyDescent="0.15">
      <c r="O5346" s="14"/>
    </row>
    <row r="5347" spans="15:15" x14ac:dyDescent="0.15">
      <c r="O5347" s="14"/>
    </row>
    <row r="5348" spans="15:15" x14ac:dyDescent="0.15">
      <c r="O5348" s="14"/>
    </row>
    <row r="5349" spans="15:15" x14ac:dyDescent="0.15">
      <c r="O5349" s="14"/>
    </row>
    <row r="5350" spans="15:15" x14ac:dyDescent="0.15">
      <c r="O5350" s="14"/>
    </row>
    <row r="5351" spans="15:15" x14ac:dyDescent="0.15">
      <c r="O5351" s="14"/>
    </row>
    <row r="5352" spans="15:15" x14ac:dyDescent="0.15">
      <c r="O5352" s="14"/>
    </row>
    <row r="5353" spans="15:15" x14ac:dyDescent="0.15">
      <c r="O5353" s="14"/>
    </row>
    <row r="5354" spans="15:15" x14ac:dyDescent="0.15">
      <c r="O5354" s="14"/>
    </row>
    <row r="5355" spans="15:15" x14ac:dyDescent="0.15">
      <c r="O5355" s="14"/>
    </row>
    <row r="5356" spans="15:15" x14ac:dyDescent="0.15">
      <c r="O5356" s="14"/>
    </row>
    <row r="5357" spans="15:15" x14ac:dyDescent="0.15">
      <c r="O5357" s="14"/>
    </row>
    <row r="5358" spans="15:15" x14ac:dyDescent="0.15">
      <c r="O5358" s="14"/>
    </row>
    <row r="5359" spans="15:15" x14ac:dyDescent="0.15">
      <c r="O5359" s="14"/>
    </row>
    <row r="5360" spans="15:15" x14ac:dyDescent="0.15">
      <c r="O5360" s="14"/>
    </row>
    <row r="5361" spans="15:15" x14ac:dyDescent="0.15">
      <c r="O5361" s="14"/>
    </row>
    <row r="5362" spans="15:15" x14ac:dyDescent="0.15">
      <c r="O5362" s="14"/>
    </row>
    <row r="5363" spans="15:15" x14ac:dyDescent="0.15">
      <c r="O5363" s="14"/>
    </row>
    <row r="5364" spans="15:15" x14ac:dyDescent="0.15">
      <c r="O5364" s="14"/>
    </row>
    <row r="5365" spans="15:15" x14ac:dyDescent="0.15">
      <c r="O5365" s="14"/>
    </row>
    <row r="5366" spans="15:15" x14ac:dyDescent="0.15">
      <c r="O5366" s="14"/>
    </row>
    <row r="5367" spans="15:15" x14ac:dyDescent="0.15">
      <c r="O5367" s="14"/>
    </row>
    <row r="5368" spans="15:15" x14ac:dyDescent="0.15">
      <c r="O5368" s="14"/>
    </row>
    <row r="5369" spans="15:15" x14ac:dyDescent="0.15">
      <c r="O5369" s="14"/>
    </row>
    <row r="5370" spans="15:15" x14ac:dyDescent="0.15">
      <c r="O5370" s="14"/>
    </row>
    <row r="5371" spans="15:15" x14ac:dyDescent="0.15">
      <c r="O5371" s="14"/>
    </row>
    <row r="5372" spans="15:15" x14ac:dyDescent="0.15">
      <c r="O5372" s="14"/>
    </row>
    <row r="5373" spans="15:15" x14ac:dyDescent="0.15">
      <c r="O5373" s="14"/>
    </row>
    <row r="5374" spans="15:15" x14ac:dyDescent="0.15">
      <c r="O5374" s="14"/>
    </row>
    <row r="5375" spans="15:15" x14ac:dyDescent="0.15">
      <c r="O5375" s="14"/>
    </row>
    <row r="5376" spans="15:15" x14ac:dyDescent="0.15">
      <c r="O5376" s="14"/>
    </row>
    <row r="5377" spans="15:15" x14ac:dyDescent="0.15">
      <c r="O5377" s="14"/>
    </row>
    <row r="5378" spans="15:15" x14ac:dyDescent="0.15">
      <c r="O5378" s="14"/>
    </row>
    <row r="5379" spans="15:15" x14ac:dyDescent="0.15">
      <c r="O5379" s="14"/>
    </row>
    <row r="5380" spans="15:15" x14ac:dyDescent="0.15">
      <c r="O5380" s="14"/>
    </row>
    <row r="5381" spans="15:15" x14ac:dyDescent="0.15">
      <c r="O5381" s="14"/>
    </row>
    <row r="5382" spans="15:15" x14ac:dyDescent="0.15">
      <c r="O5382" s="14"/>
    </row>
    <row r="5383" spans="15:15" x14ac:dyDescent="0.15">
      <c r="O5383" s="14"/>
    </row>
    <row r="5384" spans="15:15" x14ac:dyDescent="0.15">
      <c r="O5384" s="14"/>
    </row>
    <row r="5385" spans="15:15" x14ac:dyDescent="0.15">
      <c r="O5385" s="14"/>
    </row>
    <row r="5386" spans="15:15" x14ac:dyDescent="0.15">
      <c r="O5386" s="14"/>
    </row>
    <row r="5387" spans="15:15" x14ac:dyDescent="0.15">
      <c r="O5387" s="14"/>
    </row>
    <row r="5388" spans="15:15" x14ac:dyDescent="0.15">
      <c r="O5388" s="14"/>
    </row>
    <row r="5389" spans="15:15" x14ac:dyDescent="0.15">
      <c r="O5389" s="14"/>
    </row>
    <row r="5390" spans="15:15" x14ac:dyDescent="0.15">
      <c r="O5390" s="14"/>
    </row>
    <row r="5391" spans="15:15" x14ac:dyDescent="0.15">
      <c r="O5391" s="14"/>
    </row>
    <row r="5392" spans="15:15" x14ac:dyDescent="0.15">
      <c r="O5392" s="14"/>
    </row>
    <row r="5393" spans="15:15" x14ac:dyDescent="0.15">
      <c r="O5393" s="14"/>
    </row>
    <row r="5394" spans="15:15" x14ac:dyDescent="0.15">
      <c r="O5394" s="14"/>
    </row>
    <row r="5395" spans="15:15" x14ac:dyDescent="0.15">
      <c r="O5395" s="14"/>
    </row>
    <row r="5396" spans="15:15" x14ac:dyDescent="0.15">
      <c r="O5396" s="14"/>
    </row>
    <row r="5397" spans="15:15" x14ac:dyDescent="0.15">
      <c r="O5397" s="14"/>
    </row>
    <row r="5398" spans="15:15" x14ac:dyDescent="0.15">
      <c r="O5398" s="14"/>
    </row>
    <row r="5399" spans="15:15" x14ac:dyDescent="0.15">
      <c r="O5399" s="14"/>
    </row>
    <row r="5400" spans="15:15" x14ac:dyDescent="0.15">
      <c r="O5400" s="14"/>
    </row>
    <row r="5401" spans="15:15" x14ac:dyDescent="0.15">
      <c r="O5401" s="14"/>
    </row>
    <row r="5402" spans="15:15" x14ac:dyDescent="0.15">
      <c r="O5402" s="14"/>
    </row>
    <row r="5403" spans="15:15" x14ac:dyDescent="0.15">
      <c r="O5403" s="14"/>
    </row>
    <row r="5404" spans="15:15" x14ac:dyDescent="0.15">
      <c r="O5404" s="14"/>
    </row>
    <row r="5405" spans="15:15" x14ac:dyDescent="0.15">
      <c r="O5405" s="14"/>
    </row>
    <row r="5406" spans="15:15" x14ac:dyDescent="0.15">
      <c r="O5406" s="14"/>
    </row>
    <row r="5407" spans="15:15" x14ac:dyDescent="0.15">
      <c r="O5407" s="14"/>
    </row>
    <row r="5408" spans="15:15" x14ac:dyDescent="0.15">
      <c r="O5408" s="14"/>
    </row>
    <row r="5409" spans="15:15" x14ac:dyDescent="0.15">
      <c r="O5409" s="14"/>
    </row>
    <row r="5410" spans="15:15" x14ac:dyDescent="0.15">
      <c r="O5410" s="14"/>
    </row>
    <row r="5411" spans="15:15" x14ac:dyDescent="0.15">
      <c r="O5411" s="14"/>
    </row>
    <row r="5412" spans="15:15" x14ac:dyDescent="0.15">
      <c r="O5412" s="14"/>
    </row>
    <row r="5413" spans="15:15" x14ac:dyDescent="0.15">
      <c r="O5413" s="14"/>
    </row>
    <row r="5414" spans="15:15" x14ac:dyDescent="0.15">
      <c r="O5414" s="14"/>
    </row>
    <row r="5415" spans="15:15" x14ac:dyDescent="0.15">
      <c r="O5415" s="14"/>
    </row>
    <row r="5416" spans="15:15" x14ac:dyDescent="0.15">
      <c r="O5416" s="14"/>
    </row>
    <row r="5417" spans="15:15" x14ac:dyDescent="0.15">
      <c r="O5417" s="14"/>
    </row>
    <row r="5418" spans="15:15" x14ac:dyDescent="0.15">
      <c r="O5418" s="14"/>
    </row>
    <row r="5419" spans="15:15" x14ac:dyDescent="0.15">
      <c r="O5419" s="14"/>
    </row>
    <row r="5420" spans="15:15" x14ac:dyDescent="0.15">
      <c r="O5420" s="14"/>
    </row>
    <row r="5421" spans="15:15" x14ac:dyDescent="0.15">
      <c r="O5421" s="14"/>
    </row>
    <row r="5422" spans="15:15" x14ac:dyDescent="0.15">
      <c r="O5422" s="14"/>
    </row>
    <row r="5423" spans="15:15" x14ac:dyDescent="0.15">
      <c r="O5423" s="14"/>
    </row>
    <row r="5424" spans="15:15" x14ac:dyDescent="0.15">
      <c r="O5424" s="14"/>
    </row>
    <row r="5425" spans="15:15" x14ac:dyDescent="0.15">
      <c r="O5425" s="14"/>
    </row>
    <row r="5426" spans="15:15" x14ac:dyDescent="0.15">
      <c r="O5426" s="14"/>
    </row>
    <row r="5427" spans="15:15" x14ac:dyDescent="0.15">
      <c r="O5427" s="14"/>
    </row>
    <row r="5428" spans="15:15" x14ac:dyDescent="0.15">
      <c r="O5428" s="14"/>
    </row>
    <row r="5429" spans="15:15" x14ac:dyDescent="0.15">
      <c r="O5429" s="14"/>
    </row>
    <row r="5430" spans="15:15" x14ac:dyDescent="0.15">
      <c r="O5430" s="14"/>
    </row>
    <row r="5431" spans="15:15" x14ac:dyDescent="0.15">
      <c r="O5431" s="14"/>
    </row>
    <row r="5432" spans="15:15" x14ac:dyDescent="0.15">
      <c r="O5432" s="14"/>
    </row>
    <row r="5433" spans="15:15" x14ac:dyDescent="0.15">
      <c r="O5433" s="14"/>
    </row>
    <row r="5434" spans="15:15" x14ac:dyDescent="0.15">
      <c r="O5434" s="14"/>
    </row>
    <row r="5435" spans="15:15" x14ac:dyDescent="0.15">
      <c r="O5435" s="14"/>
    </row>
    <row r="5436" spans="15:15" x14ac:dyDescent="0.15">
      <c r="O5436" s="14"/>
    </row>
    <row r="5437" spans="15:15" x14ac:dyDescent="0.15">
      <c r="O5437" s="14"/>
    </row>
    <row r="5438" spans="15:15" x14ac:dyDescent="0.15">
      <c r="O5438" s="14"/>
    </row>
    <row r="5439" spans="15:15" x14ac:dyDescent="0.15">
      <c r="O5439" s="14"/>
    </row>
    <row r="5440" spans="15:15" x14ac:dyDescent="0.15">
      <c r="O5440" s="14"/>
    </row>
    <row r="5441" spans="15:15" x14ac:dyDescent="0.15">
      <c r="O5441" s="14"/>
    </row>
    <row r="5442" spans="15:15" x14ac:dyDescent="0.15">
      <c r="O5442" s="14"/>
    </row>
    <row r="5443" spans="15:15" x14ac:dyDescent="0.15">
      <c r="O5443" s="14"/>
    </row>
    <row r="5444" spans="15:15" x14ac:dyDescent="0.15">
      <c r="O5444" s="14"/>
    </row>
    <row r="5445" spans="15:15" x14ac:dyDescent="0.15">
      <c r="O5445" s="14"/>
    </row>
    <row r="5446" spans="15:15" x14ac:dyDescent="0.15">
      <c r="O5446" s="14"/>
    </row>
    <row r="5447" spans="15:15" x14ac:dyDescent="0.15">
      <c r="O5447" s="14"/>
    </row>
    <row r="5448" spans="15:15" x14ac:dyDescent="0.15">
      <c r="O5448" s="14"/>
    </row>
    <row r="5449" spans="15:15" x14ac:dyDescent="0.15">
      <c r="O5449" s="14"/>
    </row>
    <row r="5450" spans="15:15" x14ac:dyDescent="0.15">
      <c r="O5450" s="14"/>
    </row>
    <row r="5451" spans="15:15" x14ac:dyDescent="0.15">
      <c r="O5451" s="14"/>
    </row>
    <row r="5452" spans="15:15" x14ac:dyDescent="0.15">
      <c r="O5452" s="14"/>
    </row>
    <row r="5453" spans="15:15" x14ac:dyDescent="0.15">
      <c r="O5453" s="14"/>
    </row>
    <row r="5454" spans="15:15" x14ac:dyDescent="0.15">
      <c r="O5454" s="14"/>
    </row>
    <row r="5455" spans="15:15" x14ac:dyDescent="0.15">
      <c r="O5455" s="14"/>
    </row>
    <row r="5456" spans="15:15" x14ac:dyDescent="0.15">
      <c r="O5456" s="14"/>
    </row>
    <row r="5457" spans="15:15" x14ac:dyDescent="0.15">
      <c r="O5457" s="14"/>
    </row>
    <row r="5458" spans="15:15" x14ac:dyDescent="0.15">
      <c r="O5458" s="14"/>
    </row>
    <row r="5459" spans="15:15" x14ac:dyDescent="0.15">
      <c r="O5459" s="14"/>
    </row>
    <row r="5460" spans="15:15" x14ac:dyDescent="0.15">
      <c r="O5460" s="14"/>
    </row>
    <row r="5461" spans="15:15" x14ac:dyDescent="0.15">
      <c r="O5461" s="14"/>
    </row>
    <row r="5462" spans="15:15" x14ac:dyDescent="0.15">
      <c r="O5462" s="14"/>
    </row>
    <row r="5463" spans="15:15" x14ac:dyDescent="0.15">
      <c r="O5463" s="14"/>
    </row>
    <row r="5464" spans="15:15" x14ac:dyDescent="0.15">
      <c r="O5464" s="14"/>
    </row>
    <row r="5465" spans="15:15" x14ac:dyDescent="0.15">
      <c r="O5465" s="14"/>
    </row>
    <row r="5466" spans="15:15" x14ac:dyDescent="0.15">
      <c r="O5466" s="14"/>
    </row>
    <row r="5467" spans="15:15" x14ac:dyDescent="0.15">
      <c r="O5467" s="14"/>
    </row>
    <row r="5468" spans="15:15" x14ac:dyDescent="0.15">
      <c r="O5468" s="14"/>
    </row>
    <row r="5469" spans="15:15" x14ac:dyDescent="0.15">
      <c r="O5469" s="14"/>
    </row>
    <row r="5470" spans="15:15" x14ac:dyDescent="0.15">
      <c r="O5470" s="14"/>
    </row>
    <row r="5471" spans="15:15" x14ac:dyDescent="0.15">
      <c r="O5471" s="14"/>
    </row>
    <row r="5472" spans="15:15" x14ac:dyDescent="0.15">
      <c r="O5472" s="14"/>
    </row>
    <row r="5473" spans="15:15" x14ac:dyDescent="0.15">
      <c r="O5473" s="14"/>
    </row>
    <row r="5474" spans="15:15" x14ac:dyDescent="0.15">
      <c r="O5474" s="14"/>
    </row>
    <row r="5475" spans="15:15" x14ac:dyDescent="0.15">
      <c r="O5475" s="14"/>
    </row>
    <row r="5476" spans="15:15" x14ac:dyDescent="0.15">
      <c r="O5476" s="14"/>
    </row>
    <row r="5477" spans="15:15" x14ac:dyDescent="0.15">
      <c r="O5477" s="14"/>
    </row>
    <row r="5478" spans="15:15" x14ac:dyDescent="0.15">
      <c r="O5478" s="14"/>
    </row>
    <row r="5479" spans="15:15" x14ac:dyDescent="0.15">
      <c r="O5479" s="14"/>
    </row>
    <row r="5480" spans="15:15" x14ac:dyDescent="0.15">
      <c r="O5480" s="14"/>
    </row>
    <row r="5481" spans="15:15" x14ac:dyDescent="0.15">
      <c r="O5481" s="14"/>
    </row>
    <row r="5482" spans="15:15" x14ac:dyDescent="0.15">
      <c r="O5482" s="14"/>
    </row>
    <row r="5483" spans="15:15" x14ac:dyDescent="0.15">
      <c r="O5483" s="14"/>
    </row>
    <row r="5484" spans="15:15" x14ac:dyDescent="0.15">
      <c r="O5484" s="14"/>
    </row>
    <row r="5485" spans="15:15" x14ac:dyDescent="0.15">
      <c r="O5485" s="14"/>
    </row>
    <row r="5486" spans="15:15" x14ac:dyDescent="0.15">
      <c r="O5486" s="14"/>
    </row>
    <row r="5487" spans="15:15" x14ac:dyDescent="0.15">
      <c r="O5487" s="14"/>
    </row>
    <row r="5488" spans="15:15" x14ac:dyDescent="0.15">
      <c r="O5488" s="14"/>
    </row>
    <row r="5489" spans="15:15" x14ac:dyDescent="0.15">
      <c r="O5489" s="14"/>
    </row>
    <row r="5490" spans="15:15" x14ac:dyDescent="0.15">
      <c r="O5490" s="14"/>
    </row>
    <row r="5491" spans="15:15" x14ac:dyDescent="0.15">
      <c r="O5491" s="14"/>
    </row>
    <row r="5492" spans="15:15" x14ac:dyDescent="0.15">
      <c r="O5492" s="14"/>
    </row>
    <row r="5493" spans="15:15" x14ac:dyDescent="0.15">
      <c r="O5493" s="14"/>
    </row>
    <row r="5494" spans="15:15" x14ac:dyDescent="0.15">
      <c r="O5494" s="14"/>
    </row>
    <row r="5495" spans="15:15" x14ac:dyDescent="0.15">
      <c r="O5495" s="14"/>
    </row>
    <row r="5496" spans="15:15" x14ac:dyDescent="0.15">
      <c r="O5496" s="14"/>
    </row>
    <row r="5497" spans="15:15" x14ac:dyDescent="0.15">
      <c r="O5497" s="14"/>
    </row>
    <row r="5498" spans="15:15" x14ac:dyDescent="0.15">
      <c r="O5498" s="14"/>
    </row>
    <row r="5499" spans="15:15" x14ac:dyDescent="0.15">
      <c r="O5499" s="14"/>
    </row>
    <row r="5500" spans="15:15" x14ac:dyDescent="0.15">
      <c r="O5500" s="14"/>
    </row>
    <row r="5501" spans="15:15" x14ac:dyDescent="0.15">
      <c r="O5501" s="14"/>
    </row>
    <row r="5502" spans="15:15" x14ac:dyDescent="0.15">
      <c r="O5502" s="14"/>
    </row>
    <row r="5503" spans="15:15" x14ac:dyDescent="0.15">
      <c r="O5503" s="14"/>
    </row>
    <row r="5504" spans="15:15" x14ac:dyDescent="0.15">
      <c r="O5504" s="14"/>
    </row>
    <row r="5505" spans="15:15" x14ac:dyDescent="0.15">
      <c r="O5505" s="14"/>
    </row>
    <row r="5506" spans="15:15" x14ac:dyDescent="0.15">
      <c r="O5506" s="14"/>
    </row>
    <row r="5507" spans="15:15" x14ac:dyDescent="0.15">
      <c r="O5507" s="14"/>
    </row>
    <row r="5508" spans="15:15" x14ac:dyDescent="0.15">
      <c r="O5508" s="14"/>
    </row>
    <row r="5509" spans="15:15" x14ac:dyDescent="0.15">
      <c r="O5509" s="14"/>
    </row>
    <row r="5510" spans="15:15" x14ac:dyDescent="0.15">
      <c r="O5510" s="14"/>
    </row>
    <row r="5511" spans="15:15" x14ac:dyDescent="0.15">
      <c r="O5511" s="14"/>
    </row>
    <row r="5512" spans="15:15" x14ac:dyDescent="0.15">
      <c r="O5512" s="14"/>
    </row>
    <row r="5513" spans="15:15" x14ac:dyDescent="0.15">
      <c r="O5513" s="14"/>
    </row>
    <row r="5514" spans="15:15" x14ac:dyDescent="0.15">
      <c r="O5514" s="14"/>
    </row>
    <row r="5515" spans="15:15" x14ac:dyDescent="0.15">
      <c r="O5515" s="14"/>
    </row>
    <row r="5516" spans="15:15" x14ac:dyDescent="0.15">
      <c r="O5516" s="14"/>
    </row>
    <row r="5517" spans="15:15" x14ac:dyDescent="0.15">
      <c r="O5517" s="14"/>
    </row>
    <row r="5518" spans="15:15" x14ac:dyDescent="0.15">
      <c r="O5518" s="14"/>
    </row>
    <row r="5519" spans="15:15" x14ac:dyDescent="0.15">
      <c r="O5519" s="14"/>
    </row>
    <row r="5520" spans="15:15" x14ac:dyDescent="0.15">
      <c r="O5520" s="14"/>
    </row>
    <row r="5521" spans="15:15" x14ac:dyDescent="0.15">
      <c r="O5521" s="14"/>
    </row>
    <row r="5522" spans="15:15" x14ac:dyDescent="0.15">
      <c r="O5522" s="14"/>
    </row>
    <row r="5523" spans="15:15" x14ac:dyDescent="0.15">
      <c r="O5523" s="14"/>
    </row>
    <row r="5524" spans="15:15" x14ac:dyDescent="0.15">
      <c r="O5524" s="14"/>
    </row>
    <row r="5525" spans="15:15" x14ac:dyDescent="0.15">
      <c r="O5525" s="14"/>
    </row>
    <row r="5526" spans="15:15" x14ac:dyDescent="0.15">
      <c r="O5526" s="14"/>
    </row>
    <row r="5527" spans="15:15" x14ac:dyDescent="0.15">
      <c r="O5527" s="14"/>
    </row>
    <row r="5528" spans="15:15" x14ac:dyDescent="0.15">
      <c r="O5528" s="14"/>
    </row>
    <row r="5529" spans="15:15" x14ac:dyDescent="0.15">
      <c r="O5529" s="14"/>
    </row>
    <row r="5530" spans="15:15" x14ac:dyDescent="0.15">
      <c r="O5530" s="14"/>
    </row>
    <row r="5531" spans="15:15" x14ac:dyDescent="0.15">
      <c r="O5531" s="14"/>
    </row>
    <row r="5532" spans="15:15" x14ac:dyDescent="0.15">
      <c r="O5532" s="14"/>
    </row>
    <row r="5533" spans="15:15" x14ac:dyDescent="0.15">
      <c r="O5533" s="14"/>
    </row>
    <row r="5534" spans="15:15" x14ac:dyDescent="0.15">
      <c r="O5534" s="14"/>
    </row>
    <row r="5535" spans="15:15" x14ac:dyDescent="0.15">
      <c r="O5535" s="14"/>
    </row>
    <row r="5536" spans="15:15" x14ac:dyDescent="0.15">
      <c r="O5536" s="14"/>
    </row>
    <row r="5537" spans="15:15" x14ac:dyDescent="0.15">
      <c r="O5537" s="14"/>
    </row>
    <row r="5538" spans="15:15" x14ac:dyDescent="0.15">
      <c r="O5538" s="14"/>
    </row>
    <row r="5539" spans="15:15" x14ac:dyDescent="0.15">
      <c r="O5539" s="14"/>
    </row>
    <row r="5540" spans="15:15" x14ac:dyDescent="0.15">
      <c r="O5540" s="14"/>
    </row>
    <row r="5541" spans="15:15" x14ac:dyDescent="0.15">
      <c r="O5541" s="14"/>
    </row>
    <row r="5542" spans="15:15" x14ac:dyDescent="0.15">
      <c r="O5542" s="14"/>
    </row>
    <row r="5543" spans="15:15" x14ac:dyDescent="0.15">
      <c r="O5543" s="14"/>
    </row>
    <row r="5544" spans="15:15" x14ac:dyDescent="0.15">
      <c r="O5544" s="14"/>
    </row>
    <row r="5545" spans="15:15" x14ac:dyDescent="0.15">
      <c r="O5545" s="14"/>
    </row>
    <row r="5546" spans="15:15" x14ac:dyDescent="0.15">
      <c r="O5546" s="14"/>
    </row>
    <row r="5547" spans="15:15" x14ac:dyDescent="0.15">
      <c r="O5547" s="14"/>
    </row>
    <row r="5548" spans="15:15" x14ac:dyDescent="0.15">
      <c r="O5548" s="14"/>
    </row>
    <row r="5549" spans="15:15" x14ac:dyDescent="0.15">
      <c r="O5549" s="14"/>
    </row>
    <row r="5550" spans="15:15" x14ac:dyDescent="0.15">
      <c r="O5550" s="14"/>
    </row>
    <row r="5551" spans="15:15" x14ac:dyDescent="0.15">
      <c r="O5551" s="14"/>
    </row>
    <row r="5552" spans="15:15" x14ac:dyDescent="0.15">
      <c r="O5552" s="14"/>
    </row>
    <row r="5553" spans="15:15" x14ac:dyDescent="0.15">
      <c r="O5553" s="14"/>
    </row>
    <row r="5554" spans="15:15" x14ac:dyDescent="0.15">
      <c r="O5554" s="14"/>
    </row>
    <row r="5555" spans="15:15" x14ac:dyDescent="0.15">
      <c r="O5555" s="14"/>
    </row>
    <row r="5556" spans="15:15" x14ac:dyDescent="0.15">
      <c r="O5556" s="14"/>
    </row>
    <row r="5557" spans="15:15" x14ac:dyDescent="0.15">
      <c r="O5557" s="14"/>
    </row>
    <row r="5558" spans="15:15" x14ac:dyDescent="0.15">
      <c r="O5558" s="14"/>
    </row>
    <row r="5559" spans="15:15" x14ac:dyDescent="0.15">
      <c r="O5559" s="14"/>
    </row>
    <row r="5560" spans="15:15" x14ac:dyDescent="0.15">
      <c r="O5560" s="14"/>
    </row>
    <row r="5561" spans="15:15" x14ac:dyDescent="0.15">
      <c r="O5561" s="14"/>
    </row>
    <row r="5562" spans="15:15" x14ac:dyDescent="0.15">
      <c r="O5562" s="14"/>
    </row>
    <row r="5563" spans="15:15" x14ac:dyDescent="0.15">
      <c r="O5563" s="14"/>
    </row>
    <row r="5564" spans="15:15" x14ac:dyDescent="0.15">
      <c r="O5564" s="14"/>
    </row>
    <row r="5565" spans="15:15" x14ac:dyDescent="0.15">
      <c r="O5565" s="14"/>
    </row>
    <row r="5566" spans="15:15" x14ac:dyDescent="0.15">
      <c r="O5566" s="14"/>
    </row>
    <row r="5567" spans="15:15" x14ac:dyDescent="0.15">
      <c r="O5567" s="14"/>
    </row>
    <row r="5568" spans="15:15" x14ac:dyDescent="0.15">
      <c r="O5568" s="14"/>
    </row>
    <row r="5569" spans="15:15" x14ac:dyDescent="0.15">
      <c r="O5569" s="14"/>
    </row>
    <row r="5570" spans="15:15" x14ac:dyDescent="0.15">
      <c r="O5570" s="14"/>
    </row>
    <row r="5571" spans="15:15" x14ac:dyDescent="0.15">
      <c r="O5571" s="14"/>
    </row>
    <row r="5572" spans="15:15" x14ac:dyDescent="0.15">
      <c r="O5572" s="14"/>
    </row>
    <row r="5573" spans="15:15" x14ac:dyDescent="0.15">
      <c r="O5573" s="14"/>
    </row>
    <row r="5574" spans="15:15" x14ac:dyDescent="0.15">
      <c r="O5574" s="14"/>
    </row>
    <row r="5575" spans="15:15" x14ac:dyDescent="0.15">
      <c r="O5575" s="14"/>
    </row>
    <row r="5576" spans="15:15" x14ac:dyDescent="0.15">
      <c r="O5576" s="14"/>
    </row>
    <row r="5577" spans="15:15" x14ac:dyDescent="0.15">
      <c r="O5577" s="14"/>
    </row>
    <row r="5578" spans="15:15" x14ac:dyDescent="0.15">
      <c r="O5578" s="14"/>
    </row>
    <row r="5579" spans="15:15" x14ac:dyDescent="0.15">
      <c r="O5579" s="14"/>
    </row>
    <row r="5580" spans="15:15" x14ac:dyDescent="0.15">
      <c r="O5580" s="14"/>
    </row>
    <row r="5581" spans="15:15" x14ac:dyDescent="0.15">
      <c r="O5581" s="14"/>
    </row>
    <row r="5582" spans="15:15" x14ac:dyDescent="0.15">
      <c r="O5582" s="14"/>
    </row>
    <row r="5583" spans="15:15" x14ac:dyDescent="0.15">
      <c r="O5583" s="14"/>
    </row>
    <row r="5584" spans="15:15" x14ac:dyDescent="0.15">
      <c r="O5584" s="14"/>
    </row>
    <row r="5585" spans="15:15" x14ac:dyDescent="0.15">
      <c r="O5585" s="14"/>
    </row>
    <row r="5586" spans="15:15" x14ac:dyDescent="0.15">
      <c r="O5586" s="14"/>
    </row>
    <row r="5587" spans="15:15" x14ac:dyDescent="0.15">
      <c r="O5587" s="14"/>
    </row>
    <row r="5588" spans="15:15" x14ac:dyDescent="0.15">
      <c r="O5588" s="14"/>
    </row>
    <row r="5589" spans="15:15" x14ac:dyDescent="0.15">
      <c r="O5589" s="14"/>
    </row>
    <row r="5590" spans="15:15" x14ac:dyDescent="0.15">
      <c r="O5590" s="14"/>
    </row>
    <row r="5591" spans="15:15" x14ac:dyDescent="0.15">
      <c r="O5591" s="14"/>
    </row>
    <row r="5592" spans="15:15" x14ac:dyDescent="0.15">
      <c r="O5592" s="14"/>
    </row>
    <row r="5593" spans="15:15" x14ac:dyDescent="0.15">
      <c r="O5593" s="14"/>
    </row>
    <row r="5594" spans="15:15" x14ac:dyDescent="0.15">
      <c r="O5594" s="14"/>
    </row>
    <row r="5595" spans="15:15" x14ac:dyDescent="0.15">
      <c r="O5595" s="14"/>
    </row>
    <row r="5596" spans="15:15" x14ac:dyDescent="0.15">
      <c r="O5596" s="14"/>
    </row>
    <row r="5597" spans="15:15" x14ac:dyDescent="0.15">
      <c r="O5597" s="14"/>
    </row>
    <row r="5598" spans="15:15" x14ac:dyDescent="0.15">
      <c r="O5598" s="14"/>
    </row>
    <row r="5599" spans="15:15" x14ac:dyDescent="0.15">
      <c r="O5599" s="14"/>
    </row>
    <row r="5600" spans="15:15" x14ac:dyDescent="0.15">
      <c r="O5600" s="14"/>
    </row>
    <row r="5601" spans="15:15" x14ac:dyDescent="0.15">
      <c r="O5601" s="14"/>
    </row>
    <row r="5602" spans="15:15" x14ac:dyDescent="0.15">
      <c r="O5602" s="14"/>
    </row>
    <row r="5603" spans="15:15" x14ac:dyDescent="0.15">
      <c r="O5603" s="14"/>
    </row>
    <row r="5604" spans="15:15" x14ac:dyDescent="0.15">
      <c r="O5604" s="14"/>
    </row>
    <row r="5605" spans="15:15" x14ac:dyDescent="0.15">
      <c r="O5605" s="14"/>
    </row>
    <row r="5606" spans="15:15" x14ac:dyDescent="0.15">
      <c r="O5606" s="14"/>
    </row>
    <row r="5607" spans="15:15" x14ac:dyDescent="0.15">
      <c r="O5607" s="14"/>
    </row>
    <row r="5608" spans="15:15" x14ac:dyDescent="0.15">
      <c r="O5608" s="14"/>
    </row>
    <row r="5609" spans="15:15" x14ac:dyDescent="0.15">
      <c r="O5609" s="14"/>
    </row>
    <row r="5610" spans="15:15" x14ac:dyDescent="0.15">
      <c r="O5610" s="14"/>
    </row>
    <row r="5611" spans="15:15" x14ac:dyDescent="0.15">
      <c r="O5611" s="14"/>
    </row>
    <row r="5612" spans="15:15" x14ac:dyDescent="0.15">
      <c r="O5612" s="14"/>
    </row>
    <row r="5613" spans="15:15" x14ac:dyDescent="0.15">
      <c r="O5613" s="14"/>
    </row>
    <row r="5614" spans="15:15" x14ac:dyDescent="0.15">
      <c r="O5614" s="14"/>
    </row>
    <row r="5615" spans="15:15" x14ac:dyDescent="0.15">
      <c r="O5615" s="14"/>
    </row>
    <row r="5616" spans="15:15" x14ac:dyDescent="0.15">
      <c r="O5616" s="14"/>
    </row>
    <row r="5617" spans="15:15" x14ac:dyDescent="0.15">
      <c r="O5617" s="14"/>
    </row>
    <row r="5618" spans="15:15" x14ac:dyDescent="0.15">
      <c r="O5618" s="14"/>
    </row>
    <row r="5619" spans="15:15" x14ac:dyDescent="0.15">
      <c r="O5619" s="14"/>
    </row>
    <row r="5620" spans="15:15" x14ac:dyDescent="0.15">
      <c r="O5620" s="14"/>
    </row>
    <row r="5621" spans="15:15" x14ac:dyDescent="0.15">
      <c r="O5621" s="14"/>
    </row>
    <row r="5622" spans="15:15" x14ac:dyDescent="0.15">
      <c r="O5622" s="14"/>
    </row>
    <row r="5623" spans="15:15" x14ac:dyDescent="0.15">
      <c r="O5623" s="14"/>
    </row>
    <row r="5624" spans="15:15" x14ac:dyDescent="0.15">
      <c r="O5624" s="14"/>
    </row>
    <row r="5625" spans="15:15" x14ac:dyDescent="0.15">
      <c r="O5625" s="14"/>
    </row>
    <row r="5626" spans="15:15" x14ac:dyDescent="0.15">
      <c r="O5626" s="14"/>
    </row>
    <row r="5627" spans="15:15" x14ac:dyDescent="0.15">
      <c r="O5627" s="14"/>
    </row>
    <row r="5628" spans="15:15" x14ac:dyDescent="0.15">
      <c r="O5628" s="14"/>
    </row>
    <row r="5629" spans="15:15" x14ac:dyDescent="0.15">
      <c r="O5629" s="14"/>
    </row>
    <row r="5630" spans="15:15" x14ac:dyDescent="0.15">
      <c r="O5630" s="14"/>
    </row>
    <row r="5631" spans="15:15" x14ac:dyDescent="0.15">
      <c r="O5631" s="14"/>
    </row>
    <row r="5632" spans="15:15" x14ac:dyDescent="0.15">
      <c r="O5632" s="14"/>
    </row>
    <row r="5633" spans="15:15" x14ac:dyDescent="0.15">
      <c r="O5633" s="14"/>
    </row>
    <row r="5634" spans="15:15" x14ac:dyDescent="0.15">
      <c r="O5634" s="14"/>
    </row>
    <row r="5635" spans="15:15" x14ac:dyDescent="0.15">
      <c r="O5635" s="14"/>
    </row>
    <row r="5636" spans="15:15" x14ac:dyDescent="0.15">
      <c r="O5636" s="14"/>
    </row>
    <row r="5637" spans="15:15" x14ac:dyDescent="0.15">
      <c r="O5637" s="14"/>
    </row>
    <row r="5638" spans="15:15" x14ac:dyDescent="0.15">
      <c r="O5638" s="14"/>
    </row>
    <row r="5639" spans="15:15" x14ac:dyDescent="0.15">
      <c r="O5639" s="14"/>
    </row>
    <row r="5640" spans="15:15" x14ac:dyDescent="0.15">
      <c r="O5640" s="14"/>
    </row>
    <row r="5641" spans="15:15" x14ac:dyDescent="0.15">
      <c r="O5641" s="14"/>
    </row>
    <row r="5642" spans="15:15" x14ac:dyDescent="0.15">
      <c r="O5642" s="14"/>
    </row>
    <row r="5643" spans="15:15" x14ac:dyDescent="0.15">
      <c r="O5643" s="14"/>
    </row>
    <row r="5644" spans="15:15" x14ac:dyDescent="0.15">
      <c r="O5644" s="14"/>
    </row>
    <row r="5645" spans="15:15" x14ac:dyDescent="0.15">
      <c r="O5645" s="14"/>
    </row>
    <row r="5646" spans="15:15" x14ac:dyDescent="0.15">
      <c r="O5646" s="14"/>
    </row>
    <row r="5647" spans="15:15" x14ac:dyDescent="0.15">
      <c r="O5647" s="14"/>
    </row>
    <row r="5648" spans="15:15" x14ac:dyDescent="0.15">
      <c r="O5648" s="14"/>
    </row>
    <row r="5649" spans="15:15" x14ac:dyDescent="0.15">
      <c r="O5649" s="14"/>
    </row>
    <row r="5650" spans="15:15" x14ac:dyDescent="0.15">
      <c r="O5650" s="14"/>
    </row>
    <row r="5651" spans="15:15" x14ac:dyDescent="0.15">
      <c r="O5651" s="14"/>
    </row>
    <row r="5652" spans="15:15" x14ac:dyDescent="0.15">
      <c r="O5652" s="14"/>
    </row>
    <row r="5653" spans="15:15" x14ac:dyDescent="0.15">
      <c r="O5653" s="14"/>
    </row>
    <row r="5654" spans="15:15" x14ac:dyDescent="0.15">
      <c r="O5654" s="14"/>
    </row>
    <row r="5655" spans="15:15" x14ac:dyDescent="0.15">
      <c r="O5655" s="14"/>
    </row>
    <row r="5656" spans="15:15" x14ac:dyDescent="0.15">
      <c r="O5656" s="14"/>
    </row>
    <row r="5657" spans="15:15" x14ac:dyDescent="0.15">
      <c r="O5657" s="14"/>
    </row>
    <row r="5658" spans="15:15" x14ac:dyDescent="0.15">
      <c r="O5658" s="14"/>
    </row>
    <row r="5659" spans="15:15" x14ac:dyDescent="0.15">
      <c r="O5659" s="14"/>
    </row>
    <row r="5660" spans="15:15" x14ac:dyDescent="0.15">
      <c r="O5660" s="14"/>
    </row>
    <row r="5661" spans="15:15" x14ac:dyDescent="0.15">
      <c r="O5661" s="14"/>
    </row>
    <row r="5662" spans="15:15" x14ac:dyDescent="0.15">
      <c r="O5662" s="14"/>
    </row>
    <row r="5663" spans="15:15" x14ac:dyDescent="0.15">
      <c r="O5663" s="14"/>
    </row>
    <row r="5664" spans="15:15" x14ac:dyDescent="0.15">
      <c r="O5664" s="14"/>
    </row>
    <row r="5665" spans="15:15" x14ac:dyDescent="0.15">
      <c r="O5665" s="14"/>
    </row>
    <row r="5666" spans="15:15" x14ac:dyDescent="0.15">
      <c r="O5666" s="14"/>
    </row>
    <row r="5667" spans="15:15" x14ac:dyDescent="0.15">
      <c r="O5667" s="14"/>
    </row>
    <row r="5668" spans="15:15" x14ac:dyDescent="0.15">
      <c r="O5668" s="14"/>
    </row>
    <row r="5669" spans="15:15" x14ac:dyDescent="0.15">
      <c r="O5669" s="14"/>
    </row>
    <row r="5670" spans="15:15" x14ac:dyDescent="0.15">
      <c r="O5670" s="14"/>
    </row>
    <row r="5671" spans="15:15" x14ac:dyDescent="0.15">
      <c r="O5671" s="14"/>
    </row>
    <row r="5672" spans="15:15" x14ac:dyDescent="0.15">
      <c r="O5672" s="14"/>
    </row>
    <row r="5673" spans="15:15" x14ac:dyDescent="0.15">
      <c r="O5673" s="14"/>
    </row>
    <row r="5674" spans="15:15" x14ac:dyDescent="0.15">
      <c r="O5674" s="14"/>
    </row>
    <row r="5675" spans="15:15" x14ac:dyDescent="0.15">
      <c r="O5675" s="14"/>
    </row>
    <row r="5676" spans="15:15" x14ac:dyDescent="0.15">
      <c r="O5676" s="14"/>
    </row>
    <row r="5677" spans="15:15" x14ac:dyDescent="0.15">
      <c r="O5677" s="14"/>
    </row>
    <row r="5678" spans="15:15" x14ac:dyDescent="0.15">
      <c r="O5678" s="14"/>
    </row>
    <row r="5679" spans="15:15" x14ac:dyDescent="0.15">
      <c r="O5679" s="14"/>
    </row>
    <row r="5680" spans="15:15" x14ac:dyDescent="0.15">
      <c r="O5680" s="14"/>
    </row>
    <row r="5681" spans="15:15" x14ac:dyDescent="0.15">
      <c r="O5681" s="14"/>
    </row>
    <row r="5682" spans="15:15" x14ac:dyDescent="0.15">
      <c r="O5682" s="14"/>
    </row>
    <row r="5683" spans="15:15" x14ac:dyDescent="0.15">
      <c r="O5683" s="14"/>
    </row>
    <row r="5684" spans="15:15" x14ac:dyDescent="0.15">
      <c r="O5684" s="14"/>
    </row>
    <row r="5685" spans="15:15" x14ac:dyDescent="0.15">
      <c r="O5685" s="14"/>
    </row>
    <row r="5686" spans="15:15" x14ac:dyDescent="0.15">
      <c r="O5686" s="14"/>
    </row>
    <row r="5687" spans="15:15" x14ac:dyDescent="0.15">
      <c r="O5687" s="14"/>
    </row>
    <row r="5688" spans="15:15" x14ac:dyDescent="0.15">
      <c r="O5688" s="14"/>
    </row>
    <row r="5689" spans="15:15" x14ac:dyDescent="0.15">
      <c r="O5689" s="14"/>
    </row>
    <row r="5690" spans="15:15" x14ac:dyDescent="0.15">
      <c r="O5690" s="14"/>
    </row>
    <row r="5691" spans="15:15" x14ac:dyDescent="0.15">
      <c r="O5691" s="14"/>
    </row>
    <row r="5692" spans="15:15" x14ac:dyDescent="0.15">
      <c r="O5692" s="14"/>
    </row>
    <row r="5693" spans="15:15" x14ac:dyDescent="0.15">
      <c r="O5693" s="14"/>
    </row>
    <row r="5694" spans="15:15" x14ac:dyDescent="0.15">
      <c r="O5694" s="14"/>
    </row>
    <row r="5695" spans="15:15" x14ac:dyDescent="0.15">
      <c r="O5695" s="14"/>
    </row>
    <row r="5696" spans="15:15" x14ac:dyDescent="0.15">
      <c r="O5696" s="14"/>
    </row>
    <row r="5697" spans="15:15" x14ac:dyDescent="0.15">
      <c r="O5697" s="14"/>
    </row>
    <row r="5698" spans="15:15" x14ac:dyDescent="0.15">
      <c r="O5698" s="14"/>
    </row>
    <row r="5699" spans="15:15" x14ac:dyDescent="0.15">
      <c r="O5699" s="14"/>
    </row>
    <row r="5700" spans="15:15" x14ac:dyDescent="0.15">
      <c r="O5700" s="14"/>
    </row>
    <row r="5701" spans="15:15" x14ac:dyDescent="0.15">
      <c r="O5701" s="14"/>
    </row>
    <row r="5702" spans="15:15" x14ac:dyDescent="0.15">
      <c r="O5702" s="14"/>
    </row>
    <row r="5703" spans="15:15" x14ac:dyDescent="0.15">
      <c r="O5703" s="14"/>
    </row>
    <row r="5704" spans="15:15" x14ac:dyDescent="0.15">
      <c r="O5704" s="14"/>
    </row>
    <row r="5705" spans="15:15" x14ac:dyDescent="0.15">
      <c r="O5705" s="14"/>
    </row>
    <row r="5706" spans="15:15" x14ac:dyDescent="0.15">
      <c r="O5706" s="14"/>
    </row>
    <row r="5707" spans="15:15" x14ac:dyDescent="0.15">
      <c r="O5707" s="14"/>
    </row>
    <row r="5708" spans="15:15" x14ac:dyDescent="0.15">
      <c r="O5708" s="14"/>
    </row>
    <row r="5709" spans="15:15" x14ac:dyDescent="0.15">
      <c r="O5709" s="14"/>
    </row>
    <row r="5710" spans="15:15" x14ac:dyDescent="0.15">
      <c r="O5710" s="14"/>
    </row>
    <row r="5711" spans="15:15" x14ac:dyDescent="0.15">
      <c r="O5711" s="14"/>
    </row>
    <row r="5712" spans="15:15" x14ac:dyDescent="0.15">
      <c r="O5712" s="14"/>
    </row>
    <row r="5713" spans="15:15" x14ac:dyDescent="0.15">
      <c r="O5713" s="14"/>
    </row>
    <row r="5714" spans="15:15" x14ac:dyDescent="0.15">
      <c r="O5714" s="14"/>
    </row>
    <row r="5715" spans="15:15" x14ac:dyDescent="0.15">
      <c r="O5715" s="14"/>
    </row>
    <row r="5716" spans="15:15" x14ac:dyDescent="0.15">
      <c r="O5716" s="14"/>
    </row>
    <row r="5717" spans="15:15" x14ac:dyDescent="0.15">
      <c r="O5717" s="14"/>
    </row>
    <row r="5718" spans="15:15" x14ac:dyDescent="0.15">
      <c r="O5718" s="14"/>
    </row>
    <row r="5719" spans="15:15" x14ac:dyDescent="0.15">
      <c r="O5719" s="14"/>
    </row>
    <row r="5720" spans="15:15" x14ac:dyDescent="0.15">
      <c r="O5720" s="14"/>
    </row>
    <row r="5721" spans="15:15" x14ac:dyDescent="0.15">
      <c r="O5721" s="14"/>
    </row>
    <row r="5722" spans="15:15" x14ac:dyDescent="0.15">
      <c r="O5722" s="14"/>
    </row>
    <row r="5723" spans="15:15" x14ac:dyDescent="0.15">
      <c r="O5723" s="14"/>
    </row>
    <row r="5724" spans="15:15" x14ac:dyDescent="0.15">
      <c r="O5724" s="14"/>
    </row>
    <row r="5725" spans="15:15" x14ac:dyDescent="0.15">
      <c r="O5725" s="14"/>
    </row>
    <row r="5726" spans="15:15" x14ac:dyDescent="0.15">
      <c r="O5726" s="14"/>
    </row>
    <row r="5727" spans="15:15" x14ac:dyDescent="0.15">
      <c r="O5727" s="14"/>
    </row>
    <row r="5728" spans="15:15" x14ac:dyDescent="0.15">
      <c r="O5728" s="14"/>
    </row>
    <row r="5729" spans="15:15" x14ac:dyDescent="0.15">
      <c r="O5729" s="14"/>
    </row>
    <row r="5730" spans="15:15" x14ac:dyDescent="0.15">
      <c r="O5730" s="14"/>
    </row>
    <row r="5731" spans="15:15" x14ac:dyDescent="0.15">
      <c r="O5731" s="14"/>
    </row>
    <row r="5732" spans="15:15" x14ac:dyDescent="0.15">
      <c r="O5732" s="14"/>
    </row>
    <row r="5733" spans="15:15" x14ac:dyDescent="0.15">
      <c r="O5733" s="14"/>
    </row>
    <row r="5734" spans="15:15" x14ac:dyDescent="0.15">
      <c r="O5734" s="14"/>
    </row>
    <row r="5735" spans="15:15" x14ac:dyDescent="0.15">
      <c r="O5735" s="14"/>
    </row>
    <row r="5736" spans="15:15" x14ac:dyDescent="0.15">
      <c r="O5736" s="14"/>
    </row>
    <row r="5737" spans="15:15" x14ac:dyDescent="0.15">
      <c r="O5737" s="14"/>
    </row>
    <row r="5738" spans="15:15" x14ac:dyDescent="0.15">
      <c r="O5738" s="14"/>
    </row>
    <row r="5739" spans="15:15" x14ac:dyDescent="0.15">
      <c r="O5739" s="14"/>
    </row>
    <row r="5740" spans="15:15" x14ac:dyDescent="0.15">
      <c r="O5740" s="14"/>
    </row>
    <row r="5741" spans="15:15" x14ac:dyDescent="0.15">
      <c r="O5741" s="14"/>
    </row>
    <row r="5742" spans="15:15" x14ac:dyDescent="0.15">
      <c r="O5742" s="14"/>
    </row>
    <row r="5743" spans="15:15" x14ac:dyDescent="0.15">
      <c r="O5743" s="14"/>
    </row>
    <row r="5744" spans="15:15" x14ac:dyDescent="0.15">
      <c r="O5744" s="14"/>
    </row>
    <row r="5745" spans="15:15" x14ac:dyDescent="0.15">
      <c r="O5745" s="14"/>
    </row>
    <row r="5746" spans="15:15" x14ac:dyDescent="0.15">
      <c r="O5746" s="14"/>
    </row>
    <row r="5747" spans="15:15" x14ac:dyDescent="0.15">
      <c r="O5747" s="14"/>
    </row>
    <row r="5748" spans="15:15" x14ac:dyDescent="0.15">
      <c r="O5748" s="14"/>
    </row>
    <row r="5749" spans="15:15" x14ac:dyDescent="0.15">
      <c r="O5749" s="14"/>
    </row>
    <row r="5750" spans="15:15" x14ac:dyDescent="0.15">
      <c r="O5750" s="14"/>
    </row>
    <row r="5751" spans="15:15" x14ac:dyDescent="0.15">
      <c r="O5751" s="14"/>
    </row>
    <row r="5752" spans="15:15" x14ac:dyDescent="0.15">
      <c r="O5752" s="14"/>
    </row>
    <row r="5753" spans="15:15" x14ac:dyDescent="0.15">
      <c r="O5753" s="14"/>
    </row>
    <row r="5754" spans="15:15" x14ac:dyDescent="0.15">
      <c r="O5754" s="14"/>
    </row>
    <row r="5755" spans="15:15" x14ac:dyDescent="0.15">
      <c r="O5755" s="14"/>
    </row>
    <row r="5756" spans="15:15" x14ac:dyDescent="0.15">
      <c r="O5756" s="14"/>
    </row>
    <row r="5757" spans="15:15" x14ac:dyDescent="0.15">
      <c r="O5757" s="14"/>
    </row>
    <row r="5758" spans="15:15" x14ac:dyDescent="0.15">
      <c r="O5758" s="14"/>
    </row>
    <row r="5759" spans="15:15" x14ac:dyDescent="0.15">
      <c r="O5759" s="14"/>
    </row>
    <row r="5760" spans="15:15" x14ac:dyDescent="0.15">
      <c r="O5760" s="14"/>
    </row>
    <row r="5761" spans="15:15" x14ac:dyDescent="0.15">
      <c r="O5761" s="14"/>
    </row>
    <row r="5762" spans="15:15" x14ac:dyDescent="0.15">
      <c r="O5762" s="14"/>
    </row>
    <row r="5763" spans="15:15" x14ac:dyDescent="0.15">
      <c r="O5763" s="14"/>
    </row>
    <row r="5764" spans="15:15" x14ac:dyDescent="0.15">
      <c r="O5764" s="14"/>
    </row>
    <row r="5765" spans="15:15" x14ac:dyDescent="0.15">
      <c r="O5765" s="14"/>
    </row>
    <row r="5766" spans="15:15" x14ac:dyDescent="0.15">
      <c r="O5766" s="14"/>
    </row>
    <row r="5767" spans="15:15" x14ac:dyDescent="0.15">
      <c r="O5767" s="14"/>
    </row>
    <row r="5768" spans="15:15" x14ac:dyDescent="0.15">
      <c r="O5768" s="14"/>
    </row>
    <row r="5769" spans="15:15" x14ac:dyDescent="0.15">
      <c r="O5769" s="14"/>
    </row>
    <row r="5770" spans="15:15" x14ac:dyDescent="0.15">
      <c r="O5770" s="14"/>
    </row>
    <row r="5771" spans="15:15" x14ac:dyDescent="0.15">
      <c r="O5771" s="14"/>
    </row>
    <row r="5772" spans="15:15" x14ac:dyDescent="0.15">
      <c r="O5772" s="14"/>
    </row>
    <row r="5773" spans="15:15" x14ac:dyDescent="0.15">
      <c r="O5773" s="14"/>
    </row>
    <row r="5774" spans="15:15" x14ac:dyDescent="0.15">
      <c r="O5774" s="14"/>
    </row>
    <row r="5775" spans="15:15" x14ac:dyDescent="0.15">
      <c r="O5775" s="14"/>
    </row>
    <row r="5776" spans="15:15" x14ac:dyDescent="0.15">
      <c r="O5776" s="14"/>
    </row>
    <row r="5777" spans="15:15" x14ac:dyDescent="0.15">
      <c r="O5777" s="14"/>
    </row>
    <row r="5778" spans="15:15" x14ac:dyDescent="0.15">
      <c r="O5778" s="14"/>
    </row>
    <row r="5779" spans="15:15" x14ac:dyDescent="0.15">
      <c r="O5779" s="14"/>
    </row>
    <row r="5780" spans="15:15" x14ac:dyDescent="0.15">
      <c r="O5780" s="14"/>
    </row>
    <row r="5781" spans="15:15" x14ac:dyDescent="0.15">
      <c r="O5781" s="14"/>
    </row>
    <row r="5782" spans="15:15" x14ac:dyDescent="0.15">
      <c r="O5782" s="14"/>
    </row>
    <row r="5783" spans="15:15" x14ac:dyDescent="0.15">
      <c r="O5783" s="14"/>
    </row>
    <row r="5784" spans="15:15" x14ac:dyDescent="0.15">
      <c r="O5784" s="14"/>
    </row>
    <row r="5785" spans="15:15" x14ac:dyDescent="0.15">
      <c r="O5785" s="14"/>
    </row>
    <row r="5786" spans="15:15" x14ac:dyDescent="0.15">
      <c r="O5786" s="14"/>
    </row>
    <row r="5787" spans="15:15" x14ac:dyDescent="0.15">
      <c r="O5787" s="14"/>
    </row>
    <row r="5788" spans="15:15" x14ac:dyDescent="0.15">
      <c r="O5788" s="14"/>
    </row>
    <row r="5789" spans="15:15" x14ac:dyDescent="0.15">
      <c r="O5789" s="14"/>
    </row>
    <row r="5790" spans="15:15" x14ac:dyDescent="0.15">
      <c r="O5790" s="14"/>
    </row>
    <row r="5791" spans="15:15" x14ac:dyDescent="0.15">
      <c r="O5791" s="14"/>
    </row>
    <row r="5792" spans="15:15" x14ac:dyDescent="0.15">
      <c r="O5792" s="14"/>
    </row>
    <row r="5793" spans="15:15" x14ac:dyDescent="0.15">
      <c r="O5793" s="14"/>
    </row>
    <row r="5794" spans="15:15" x14ac:dyDescent="0.15">
      <c r="O5794" s="14"/>
    </row>
    <row r="5795" spans="15:15" x14ac:dyDescent="0.15">
      <c r="O5795" s="14"/>
    </row>
    <row r="5796" spans="15:15" x14ac:dyDescent="0.15">
      <c r="O5796" s="14"/>
    </row>
    <row r="5797" spans="15:15" x14ac:dyDescent="0.15">
      <c r="O5797" s="14"/>
    </row>
    <row r="5798" spans="15:15" x14ac:dyDescent="0.15">
      <c r="O5798" s="14"/>
    </row>
    <row r="5799" spans="15:15" x14ac:dyDescent="0.15">
      <c r="O5799" s="14"/>
    </row>
    <row r="5800" spans="15:15" x14ac:dyDescent="0.15">
      <c r="O5800" s="14"/>
    </row>
    <row r="5801" spans="15:15" x14ac:dyDescent="0.15">
      <c r="O5801" s="14"/>
    </row>
    <row r="5802" spans="15:15" x14ac:dyDescent="0.15">
      <c r="O5802" s="14"/>
    </row>
    <row r="5803" spans="15:15" x14ac:dyDescent="0.15">
      <c r="O5803" s="14"/>
    </row>
    <row r="5804" spans="15:15" x14ac:dyDescent="0.15">
      <c r="O5804" s="14"/>
    </row>
    <row r="5805" spans="15:15" x14ac:dyDescent="0.15">
      <c r="O5805" s="14"/>
    </row>
    <row r="5806" spans="15:15" x14ac:dyDescent="0.15">
      <c r="O5806" s="14"/>
    </row>
    <row r="5807" spans="15:15" x14ac:dyDescent="0.15">
      <c r="O5807" s="14"/>
    </row>
    <row r="5808" spans="15:15" x14ac:dyDescent="0.15">
      <c r="O5808" s="14"/>
    </row>
    <row r="5809" spans="15:15" x14ac:dyDescent="0.15">
      <c r="O5809" s="14"/>
    </row>
    <row r="5810" spans="15:15" x14ac:dyDescent="0.15">
      <c r="O5810" s="14"/>
    </row>
    <row r="5811" spans="15:15" x14ac:dyDescent="0.15">
      <c r="O5811" s="14"/>
    </row>
    <row r="5812" spans="15:15" x14ac:dyDescent="0.15">
      <c r="O5812" s="14"/>
    </row>
    <row r="5813" spans="15:15" x14ac:dyDescent="0.15">
      <c r="O5813" s="14"/>
    </row>
    <row r="5814" spans="15:15" x14ac:dyDescent="0.15">
      <c r="O5814" s="14"/>
    </row>
    <row r="5815" spans="15:15" x14ac:dyDescent="0.15">
      <c r="O5815" s="14"/>
    </row>
    <row r="5816" spans="15:15" x14ac:dyDescent="0.15">
      <c r="O5816" s="14"/>
    </row>
    <row r="5817" spans="15:15" x14ac:dyDescent="0.15">
      <c r="O5817" s="14"/>
    </row>
    <row r="5818" spans="15:15" x14ac:dyDescent="0.15">
      <c r="O5818" s="14"/>
    </row>
    <row r="5819" spans="15:15" x14ac:dyDescent="0.15">
      <c r="O5819" s="14"/>
    </row>
    <row r="5820" spans="15:15" x14ac:dyDescent="0.15">
      <c r="O5820" s="14"/>
    </row>
    <row r="5821" spans="15:15" x14ac:dyDescent="0.15">
      <c r="O5821" s="14"/>
    </row>
    <row r="5822" spans="15:15" x14ac:dyDescent="0.15">
      <c r="O5822" s="14"/>
    </row>
    <row r="5823" spans="15:15" x14ac:dyDescent="0.15">
      <c r="O5823" s="14"/>
    </row>
    <row r="5824" spans="15:15" x14ac:dyDescent="0.15">
      <c r="O5824" s="14"/>
    </row>
    <row r="5825" spans="15:15" x14ac:dyDescent="0.15">
      <c r="O5825" s="14"/>
    </row>
    <row r="5826" spans="15:15" x14ac:dyDescent="0.15">
      <c r="O5826" s="14"/>
    </row>
    <row r="5827" spans="15:15" x14ac:dyDescent="0.15">
      <c r="O5827" s="14"/>
    </row>
    <row r="5828" spans="15:15" x14ac:dyDescent="0.15">
      <c r="O5828" s="14"/>
    </row>
    <row r="5829" spans="15:15" x14ac:dyDescent="0.15">
      <c r="O5829" s="14"/>
    </row>
    <row r="5830" spans="15:15" x14ac:dyDescent="0.15">
      <c r="O5830" s="14"/>
    </row>
    <row r="5831" spans="15:15" x14ac:dyDescent="0.15">
      <c r="O5831" s="14"/>
    </row>
    <row r="5832" spans="15:15" x14ac:dyDescent="0.15">
      <c r="O5832" s="14"/>
    </row>
    <row r="5833" spans="15:15" x14ac:dyDescent="0.15">
      <c r="O5833" s="14"/>
    </row>
    <row r="5834" spans="15:15" x14ac:dyDescent="0.15">
      <c r="O5834" s="14"/>
    </row>
    <row r="5835" spans="15:15" x14ac:dyDescent="0.15">
      <c r="O5835" s="14"/>
    </row>
    <row r="5836" spans="15:15" x14ac:dyDescent="0.15">
      <c r="O5836" s="14"/>
    </row>
    <row r="5837" spans="15:15" x14ac:dyDescent="0.15">
      <c r="O5837" s="14"/>
    </row>
    <row r="5838" spans="15:15" x14ac:dyDescent="0.15">
      <c r="O5838" s="14"/>
    </row>
    <row r="5839" spans="15:15" x14ac:dyDescent="0.15">
      <c r="O5839" s="14"/>
    </row>
    <row r="5840" spans="15:15" x14ac:dyDescent="0.15">
      <c r="O5840" s="14"/>
    </row>
    <row r="5841" spans="15:15" x14ac:dyDescent="0.15">
      <c r="O5841" s="14"/>
    </row>
    <row r="5842" spans="15:15" x14ac:dyDescent="0.15">
      <c r="O5842" s="14"/>
    </row>
    <row r="5843" spans="15:15" x14ac:dyDescent="0.15">
      <c r="O5843" s="14"/>
    </row>
    <row r="5844" spans="15:15" x14ac:dyDescent="0.15">
      <c r="O5844" s="14"/>
    </row>
    <row r="5845" spans="15:15" x14ac:dyDescent="0.15">
      <c r="O5845" s="14"/>
    </row>
    <row r="5846" spans="15:15" x14ac:dyDescent="0.15">
      <c r="O5846" s="14"/>
    </row>
    <row r="5847" spans="15:15" x14ac:dyDescent="0.15">
      <c r="O5847" s="14"/>
    </row>
    <row r="5848" spans="15:15" x14ac:dyDescent="0.15">
      <c r="O5848" s="14"/>
    </row>
    <row r="5849" spans="15:15" x14ac:dyDescent="0.15">
      <c r="O5849" s="14"/>
    </row>
    <row r="5850" spans="15:15" x14ac:dyDescent="0.15">
      <c r="O5850" s="14"/>
    </row>
    <row r="5851" spans="15:15" x14ac:dyDescent="0.15">
      <c r="O5851" s="14"/>
    </row>
    <row r="5852" spans="15:15" x14ac:dyDescent="0.15">
      <c r="O5852" s="14"/>
    </row>
    <row r="5853" spans="15:15" x14ac:dyDescent="0.15">
      <c r="O5853" s="14"/>
    </row>
    <row r="5854" spans="15:15" x14ac:dyDescent="0.15">
      <c r="O5854" s="14"/>
    </row>
    <row r="5855" spans="15:15" x14ac:dyDescent="0.15">
      <c r="O5855" s="14"/>
    </row>
    <row r="5856" spans="15:15" x14ac:dyDescent="0.15">
      <c r="O5856" s="14"/>
    </row>
    <row r="5857" spans="15:15" x14ac:dyDescent="0.15">
      <c r="O5857" s="14"/>
    </row>
    <row r="5858" spans="15:15" x14ac:dyDescent="0.15">
      <c r="O5858" s="14"/>
    </row>
    <row r="5859" spans="15:15" x14ac:dyDescent="0.15">
      <c r="O5859" s="14"/>
    </row>
    <row r="5860" spans="15:15" x14ac:dyDescent="0.15">
      <c r="O5860" s="14"/>
    </row>
    <row r="5861" spans="15:15" x14ac:dyDescent="0.15">
      <c r="O5861" s="14"/>
    </row>
    <row r="5862" spans="15:15" x14ac:dyDescent="0.15">
      <c r="O5862" s="14"/>
    </row>
    <row r="5863" spans="15:15" x14ac:dyDescent="0.15">
      <c r="O5863" s="14"/>
    </row>
    <row r="5864" spans="15:15" x14ac:dyDescent="0.15">
      <c r="O5864" s="14"/>
    </row>
    <row r="5865" spans="15:15" x14ac:dyDescent="0.15">
      <c r="O5865" s="14"/>
    </row>
    <row r="5866" spans="15:15" x14ac:dyDescent="0.15">
      <c r="O5866" s="14"/>
    </row>
    <row r="5867" spans="15:15" x14ac:dyDescent="0.15">
      <c r="O5867" s="14"/>
    </row>
    <row r="5868" spans="15:15" x14ac:dyDescent="0.15">
      <c r="O5868" s="14"/>
    </row>
    <row r="5869" spans="15:15" x14ac:dyDescent="0.15">
      <c r="O5869" s="14"/>
    </row>
    <row r="5870" spans="15:15" x14ac:dyDescent="0.15">
      <c r="O5870" s="14"/>
    </row>
    <row r="5871" spans="15:15" x14ac:dyDescent="0.15">
      <c r="O5871" s="14"/>
    </row>
    <row r="5872" spans="15:15" x14ac:dyDescent="0.15">
      <c r="O5872" s="14"/>
    </row>
    <row r="5873" spans="15:15" x14ac:dyDescent="0.15">
      <c r="O5873" s="14"/>
    </row>
    <row r="5874" spans="15:15" x14ac:dyDescent="0.15">
      <c r="O5874" s="14"/>
    </row>
    <row r="5875" spans="15:15" x14ac:dyDescent="0.15">
      <c r="O5875" s="14"/>
    </row>
    <row r="5876" spans="15:15" x14ac:dyDescent="0.15">
      <c r="O5876" s="14"/>
    </row>
    <row r="5877" spans="15:15" x14ac:dyDescent="0.15">
      <c r="O5877" s="14"/>
    </row>
    <row r="5878" spans="15:15" x14ac:dyDescent="0.15">
      <c r="O5878" s="14"/>
    </row>
    <row r="5879" spans="15:15" x14ac:dyDescent="0.15">
      <c r="O5879" s="14"/>
    </row>
    <row r="5880" spans="15:15" x14ac:dyDescent="0.15">
      <c r="O5880" s="14"/>
    </row>
    <row r="5881" spans="15:15" x14ac:dyDescent="0.15">
      <c r="O5881" s="14"/>
    </row>
    <row r="5882" spans="15:15" x14ac:dyDescent="0.15">
      <c r="O5882" s="14"/>
    </row>
    <row r="5883" spans="15:15" x14ac:dyDescent="0.15">
      <c r="O5883" s="14"/>
    </row>
    <row r="5884" spans="15:15" x14ac:dyDescent="0.15">
      <c r="O5884" s="14"/>
    </row>
    <row r="5885" spans="15:15" x14ac:dyDescent="0.15">
      <c r="O5885" s="14"/>
    </row>
    <row r="5886" spans="15:15" x14ac:dyDescent="0.15">
      <c r="O5886" s="14"/>
    </row>
    <row r="5887" spans="15:15" x14ac:dyDescent="0.15">
      <c r="O5887" s="14"/>
    </row>
    <row r="5888" spans="15:15" x14ac:dyDescent="0.15">
      <c r="O5888" s="14"/>
    </row>
    <row r="5889" spans="15:15" x14ac:dyDescent="0.15">
      <c r="O5889" s="14"/>
    </row>
    <row r="5890" spans="15:15" x14ac:dyDescent="0.15">
      <c r="O5890" s="14"/>
    </row>
    <row r="5891" spans="15:15" x14ac:dyDescent="0.15">
      <c r="O5891" s="14"/>
    </row>
    <row r="5892" spans="15:15" x14ac:dyDescent="0.15">
      <c r="O5892" s="14"/>
    </row>
    <row r="5893" spans="15:15" x14ac:dyDescent="0.15">
      <c r="O5893" s="14"/>
    </row>
    <row r="5894" spans="15:15" x14ac:dyDescent="0.15">
      <c r="O5894" s="14"/>
    </row>
    <row r="5895" spans="15:15" x14ac:dyDescent="0.15">
      <c r="O5895" s="14"/>
    </row>
    <row r="5896" spans="15:15" x14ac:dyDescent="0.15">
      <c r="O5896" s="14"/>
    </row>
    <row r="5897" spans="15:15" x14ac:dyDescent="0.15">
      <c r="O5897" s="14"/>
    </row>
    <row r="5898" spans="15:15" x14ac:dyDescent="0.15">
      <c r="O5898" s="14"/>
    </row>
    <row r="5899" spans="15:15" x14ac:dyDescent="0.15">
      <c r="O5899" s="14"/>
    </row>
    <row r="5900" spans="15:15" x14ac:dyDescent="0.15">
      <c r="O5900" s="14"/>
    </row>
    <row r="5901" spans="15:15" x14ac:dyDescent="0.15">
      <c r="O5901" s="14"/>
    </row>
    <row r="5902" spans="15:15" x14ac:dyDescent="0.15">
      <c r="O5902" s="14"/>
    </row>
    <row r="5903" spans="15:15" x14ac:dyDescent="0.15">
      <c r="O5903" s="14"/>
    </row>
    <row r="5904" spans="15:15" x14ac:dyDescent="0.15">
      <c r="O5904" s="14"/>
    </row>
    <row r="5905" spans="15:15" x14ac:dyDescent="0.15">
      <c r="O5905" s="14"/>
    </row>
    <row r="5906" spans="15:15" x14ac:dyDescent="0.15">
      <c r="O5906" s="14"/>
    </row>
    <row r="5907" spans="15:15" x14ac:dyDescent="0.15">
      <c r="O5907" s="14"/>
    </row>
    <row r="5908" spans="15:15" x14ac:dyDescent="0.15">
      <c r="O5908" s="14"/>
    </row>
    <row r="5909" spans="15:15" x14ac:dyDescent="0.15">
      <c r="O5909" s="14"/>
    </row>
    <row r="5910" spans="15:15" x14ac:dyDescent="0.15">
      <c r="O5910" s="14"/>
    </row>
    <row r="5911" spans="15:15" x14ac:dyDescent="0.15">
      <c r="O5911" s="14"/>
    </row>
    <row r="5912" spans="15:15" x14ac:dyDescent="0.15">
      <c r="O5912" s="14"/>
    </row>
    <row r="5913" spans="15:15" x14ac:dyDescent="0.15">
      <c r="O5913" s="14"/>
    </row>
    <row r="5914" spans="15:15" x14ac:dyDescent="0.15">
      <c r="O5914" s="14"/>
    </row>
    <row r="5915" spans="15:15" x14ac:dyDescent="0.15">
      <c r="O5915" s="14"/>
    </row>
    <row r="5916" spans="15:15" x14ac:dyDescent="0.15">
      <c r="O5916" s="14"/>
    </row>
    <row r="5917" spans="15:15" x14ac:dyDescent="0.15">
      <c r="O5917" s="14"/>
    </row>
    <row r="5918" spans="15:15" x14ac:dyDescent="0.15">
      <c r="O5918" s="14"/>
    </row>
    <row r="5919" spans="15:15" x14ac:dyDescent="0.15">
      <c r="O5919" s="14"/>
    </row>
    <row r="5920" spans="15:15" x14ac:dyDescent="0.15">
      <c r="O5920" s="14"/>
    </row>
    <row r="5921" spans="15:15" x14ac:dyDescent="0.15">
      <c r="O5921" s="14"/>
    </row>
    <row r="5922" spans="15:15" x14ac:dyDescent="0.15">
      <c r="O5922" s="14"/>
    </row>
    <row r="5923" spans="15:15" x14ac:dyDescent="0.15">
      <c r="O5923" s="14"/>
    </row>
    <row r="5924" spans="15:15" x14ac:dyDescent="0.15">
      <c r="O5924" s="14"/>
    </row>
    <row r="5925" spans="15:15" x14ac:dyDescent="0.15">
      <c r="O5925" s="14"/>
    </row>
    <row r="5926" spans="15:15" x14ac:dyDescent="0.15">
      <c r="O5926" s="14"/>
    </row>
    <row r="5927" spans="15:15" x14ac:dyDescent="0.15">
      <c r="O5927" s="14"/>
    </row>
    <row r="5928" spans="15:15" x14ac:dyDescent="0.15">
      <c r="O5928" s="14"/>
    </row>
    <row r="5929" spans="15:15" x14ac:dyDescent="0.15">
      <c r="O5929" s="14"/>
    </row>
    <row r="5930" spans="15:15" x14ac:dyDescent="0.15">
      <c r="O5930" s="14"/>
    </row>
    <row r="5931" spans="15:15" x14ac:dyDescent="0.15">
      <c r="O5931" s="14"/>
    </row>
    <row r="5932" spans="15:15" x14ac:dyDescent="0.15">
      <c r="O5932" s="14"/>
    </row>
    <row r="5933" spans="15:15" x14ac:dyDescent="0.15">
      <c r="O5933" s="14"/>
    </row>
    <row r="5934" spans="15:15" x14ac:dyDescent="0.15">
      <c r="O5934" s="14"/>
    </row>
    <row r="5935" spans="15:15" x14ac:dyDescent="0.15">
      <c r="O5935" s="14"/>
    </row>
    <row r="5936" spans="15:15" x14ac:dyDescent="0.15">
      <c r="O5936" s="14"/>
    </row>
    <row r="5937" spans="15:15" x14ac:dyDescent="0.15">
      <c r="O5937" s="14"/>
    </row>
    <row r="5938" spans="15:15" x14ac:dyDescent="0.15">
      <c r="O5938" s="14"/>
    </row>
    <row r="5939" spans="15:15" x14ac:dyDescent="0.15">
      <c r="O5939" s="14"/>
    </row>
    <row r="5940" spans="15:15" x14ac:dyDescent="0.15">
      <c r="O5940" s="14"/>
    </row>
    <row r="5941" spans="15:15" x14ac:dyDescent="0.15">
      <c r="O5941" s="14"/>
    </row>
    <row r="5942" spans="15:15" x14ac:dyDescent="0.15">
      <c r="O5942" s="14"/>
    </row>
    <row r="5943" spans="15:15" x14ac:dyDescent="0.15">
      <c r="O5943" s="14"/>
    </row>
    <row r="5944" spans="15:15" x14ac:dyDescent="0.15">
      <c r="O5944" s="14"/>
    </row>
    <row r="5945" spans="15:15" x14ac:dyDescent="0.15">
      <c r="O5945" s="14"/>
    </row>
    <row r="5946" spans="15:15" x14ac:dyDescent="0.15">
      <c r="O5946" s="14"/>
    </row>
    <row r="5947" spans="15:15" x14ac:dyDescent="0.15">
      <c r="O5947" s="14"/>
    </row>
    <row r="5948" spans="15:15" x14ac:dyDescent="0.15">
      <c r="O5948" s="14"/>
    </row>
    <row r="5949" spans="15:15" x14ac:dyDescent="0.15">
      <c r="O5949" s="14"/>
    </row>
    <row r="5950" spans="15:15" x14ac:dyDescent="0.15">
      <c r="O5950" s="14"/>
    </row>
    <row r="5951" spans="15:15" x14ac:dyDescent="0.15">
      <c r="O5951" s="14"/>
    </row>
    <row r="5952" spans="15:15" x14ac:dyDescent="0.15">
      <c r="O5952" s="14"/>
    </row>
    <row r="5953" spans="15:15" x14ac:dyDescent="0.15">
      <c r="O5953" s="14"/>
    </row>
    <row r="5954" spans="15:15" x14ac:dyDescent="0.15">
      <c r="O5954" s="14"/>
    </row>
    <row r="5955" spans="15:15" x14ac:dyDescent="0.15">
      <c r="O5955" s="14"/>
    </row>
    <row r="5956" spans="15:15" x14ac:dyDescent="0.15">
      <c r="O5956" s="14"/>
    </row>
    <row r="5957" spans="15:15" x14ac:dyDescent="0.15">
      <c r="O5957" s="14"/>
    </row>
    <row r="5958" spans="15:15" x14ac:dyDescent="0.15">
      <c r="O5958" s="14"/>
    </row>
    <row r="5959" spans="15:15" x14ac:dyDescent="0.15">
      <c r="O5959" s="14"/>
    </row>
    <row r="5960" spans="15:15" x14ac:dyDescent="0.15">
      <c r="O5960" s="14"/>
    </row>
    <row r="5961" spans="15:15" x14ac:dyDescent="0.15">
      <c r="O5961" s="14"/>
    </row>
    <row r="5962" spans="15:15" x14ac:dyDescent="0.15">
      <c r="O5962" s="14"/>
    </row>
    <row r="5963" spans="15:15" x14ac:dyDescent="0.15">
      <c r="O5963" s="14"/>
    </row>
    <row r="5964" spans="15:15" x14ac:dyDescent="0.15">
      <c r="O5964" s="14"/>
    </row>
    <row r="5965" spans="15:15" x14ac:dyDescent="0.15">
      <c r="O5965" s="14"/>
    </row>
    <row r="5966" spans="15:15" x14ac:dyDescent="0.15">
      <c r="O5966" s="14"/>
    </row>
    <row r="5967" spans="15:15" x14ac:dyDescent="0.15">
      <c r="O5967" s="14"/>
    </row>
    <row r="5968" spans="15:15" x14ac:dyDescent="0.15">
      <c r="O5968" s="14"/>
    </row>
    <row r="5969" spans="15:15" x14ac:dyDescent="0.15">
      <c r="O5969" s="14"/>
    </row>
    <row r="5970" spans="15:15" x14ac:dyDescent="0.15">
      <c r="O5970" s="14"/>
    </row>
    <row r="5971" spans="15:15" x14ac:dyDescent="0.15">
      <c r="O5971" s="14"/>
    </row>
    <row r="5972" spans="15:15" x14ac:dyDescent="0.15">
      <c r="O5972" s="14"/>
    </row>
    <row r="5973" spans="15:15" x14ac:dyDescent="0.15">
      <c r="O5973" s="14"/>
    </row>
    <row r="5974" spans="15:15" x14ac:dyDescent="0.15">
      <c r="O5974" s="14"/>
    </row>
    <row r="5975" spans="15:15" x14ac:dyDescent="0.15">
      <c r="O5975" s="14"/>
    </row>
    <row r="5976" spans="15:15" x14ac:dyDescent="0.15">
      <c r="O5976" s="14"/>
    </row>
    <row r="5977" spans="15:15" x14ac:dyDescent="0.15">
      <c r="O5977" s="14"/>
    </row>
    <row r="5978" spans="15:15" x14ac:dyDescent="0.15">
      <c r="O5978" s="14"/>
    </row>
    <row r="5979" spans="15:15" x14ac:dyDescent="0.15">
      <c r="O5979" s="14"/>
    </row>
    <row r="5980" spans="15:15" x14ac:dyDescent="0.15">
      <c r="O5980" s="14"/>
    </row>
    <row r="5981" spans="15:15" x14ac:dyDescent="0.15">
      <c r="O5981" s="14"/>
    </row>
    <row r="5982" spans="15:15" x14ac:dyDescent="0.15">
      <c r="O5982" s="14"/>
    </row>
    <row r="5983" spans="15:15" x14ac:dyDescent="0.15">
      <c r="O5983" s="14"/>
    </row>
    <row r="5984" spans="15:15" x14ac:dyDescent="0.15">
      <c r="O5984" s="14"/>
    </row>
    <row r="5985" spans="15:15" x14ac:dyDescent="0.15">
      <c r="O5985" s="14"/>
    </row>
    <row r="5986" spans="15:15" x14ac:dyDescent="0.15">
      <c r="O5986" s="14"/>
    </row>
    <row r="5987" spans="15:15" x14ac:dyDescent="0.15">
      <c r="O5987" s="14"/>
    </row>
    <row r="5988" spans="15:15" x14ac:dyDescent="0.15">
      <c r="O5988" s="14"/>
    </row>
    <row r="5989" spans="15:15" x14ac:dyDescent="0.15">
      <c r="O5989" s="14"/>
    </row>
    <row r="5990" spans="15:15" x14ac:dyDescent="0.15">
      <c r="O5990" s="14"/>
    </row>
    <row r="5991" spans="15:15" x14ac:dyDescent="0.15">
      <c r="O5991" s="14"/>
    </row>
    <row r="5992" spans="15:15" x14ac:dyDescent="0.15">
      <c r="O5992" s="14"/>
    </row>
    <row r="5993" spans="15:15" x14ac:dyDescent="0.15">
      <c r="O5993" s="14"/>
    </row>
    <row r="5994" spans="15:15" x14ac:dyDescent="0.15">
      <c r="O5994" s="14"/>
    </row>
    <row r="5995" spans="15:15" x14ac:dyDescent="0.15">
      <c r="O5995" s="14"/>
    </row>
    <row r="5996" spans="15:15" x14ac:dyDescent="0.15">
      <c r="O5996" s="14"/>
    </row>
    <row r="5997" spans="15:15" x14ac:dyDescent="0.15">
      <c r="O5997" s="14"/>
    </row>
    <row r="5998" spans="15:15" x14ac:dyDescent="0.15">
      <c r="O5998" s="14"/>
    </row>
    <row r="5999" spans="15:15" x14ac:dyDescent="0.15">
      <c r="O5999" s="14"/>
    </row>
    <row r="6000" spans="15:15" x14ac:dyDescent="0.15">
      <c r="O6000" s="14"/>
    </row>
    <row r="6001" spans="15:15" x14ac:dyDescent="0.15">
      <c r="O6001" s="14"/>
    </row>
    <row r="6002" spans="15:15" x14ac:dyDescent="0.15">
      <c r="O6002" s="14"/>
    </row>
    <row r="6003" spans="15:15" x14ac:dyDescent="0.15">
      <c r="O6003" s="14"/>
    </row>
    <row r="6004" spans="15:15" x14ac:dyDescent="0.15">
      <c r="O6004" s="14"/>
    </row>
    <row r="6005" spans="15:15" x14ac:dyDescent="0.15">
      <c r="O6005" s="14"/>
    </row>
    <row r="6006" spans="15:15" x14ac:dyDescent="0.15">
      <c r="O6006" s="14"/>
    </row>
    <row r="6007" spans="15:15" x14ac:dyDescent="0.15">
      <c r="O6007" s="14"/>
    </row>
    <row r="6008" spans="15:15" x14ac:dyDescent="0.15">
      <c r="O6008" s="14"/>
    </row>
    <row r="6009" spans="15:15" x14ac:dyDescent="0.15">
      <c r="O6009" s="14"/>
    </row>
    <row r="6010" spans="15:15" x14ac:dyDescent="0.15">
      <c r="O6010" s="14"/>
    </row>
    <row r="6011" spans="15:15" x14ac:dyDescent="0.15">
      <c r="O6011" s="14"/>
    </row>
    <row r="6012" spans="15:15" x14ac:dyDescent="0.15">
      <c r="O6012" s="14"/>
    </row>
    <row r="6013" spans="15:15" x14ac:dyDescent="0.15">
      <c r="O6013" s="14"/>
    </row>
    <row r="6014" spans="15:15" x14ac:dyDescent="0.15">
      <c r="O6014" s="14"/>
    </row>
    <row r="6015" spans="15:15" x14ac:dyDescent="0.15">
      <c r="O6015" s="14"/>
    </row>
    <row r="6016" spans="15:15" x14ac:dyDescent="0.15">
      <c r="O6016" s="14"/>
    </row>
    <row r="6017" spans="15:15" x14ac:dyDescent="0.15">
      <c r="O6017" s="14"/>
    </row>
    <row r="6018" spans="15:15" x14ac:dyDescent="0.15">
      <c r="O6018" s="14"/>
    </row>
    <row r="6019" spans="15:15" x14ac:dyDescent="0.15">
      <c r="O6019" s="14"/>
    </row>
    <row r="6020" spans="15:15" x14ac:dyDescent="0.15">
      <c r="O6020" s="14"/>
    </row>
    <row r="6021" spans="15:15" x14ac:dyDescent="0.15">
      <c r="O6021" s="14"/>
    </row>
    <row r="6022" spans="15:15" x14ac:dyDescent="0.15">
      <c r="O6022" s="14"/>
    </row>
    <row r="6023" spans="15:15" x14ac:dyDescent="0.15">
      <c r="O6023" s="14"/>
    </row>
    <row r="6024" spans="15:15" x14ac:dyDescent="0.15">
      <c r="O6024" s="14"/>
    </row>
    <row r="6025" spans="15:15" x14ac:dyDescent="0.15">
      <c r="O6025" s="14"/>
    </row>
    <row r="6026" spans="15:15" x14ac:dyDescent="0.15">
      <c r="O6026" s="14"/>
    </row>
    <row r="6027" spans="15:15" x14ac:dyDescent="0.15">
      <c r="O6027" s="14"/>
    </row>
    <row r="6028" spans="15:15" x14ac:dyDescent="0.15">
      <c r="O6028" s="14"/>
    </row>
    <row r="6029" spans="15:15" x14ac:dyDescent="0.15">
      <c r="O6029" s="14"/>
    </row>
    <row r="6030" spans="15:15" x14ac:dyDescent="0.15">
      <c r="O6030" s="14"/>
    </row>
    <row r="6031" spans="15:15" x14ac:dyDescent="0.15">
      <c r="O6031" s="14"/>
    </row>
    <row r="6032" spans="15:15" x14ac:dyDescent="0.15">
      <c r="O6032" s="14"/>
    </row>
    <row r="6033" spans="15:15" x14ac:dyDescent="0.15">
      <c r="O6033" s="14"/>
    </row>
    <row r="6034" spans="15:15" x14ac:dyDescent="0.15">
      <c r="O6034" s="14"/>
    </row>
    <row r="6035" spans="15:15" x14ac:dyDescent="0.15">
      <c r="O6035" s="14"/>
    </row>
    <row r="6036" spans="15:15" x14ac:dyDescent="0.15">
      <c r="O6036" s="14"/>
    </row>
    <row r="6037" spans="15:15" x14ac:dyDescent="0.15">
      <c r="O6037" s="14"/>
    </row>
    <row r="6038" spans="15:15" x14ac:dyDescent="0.15">
      <c r="O6038" s="14"/>
    </row>
    <row r="6039" spans="15:15" x14ac:dyDescent="0.15">
      <c r="O6039" s="14"/>
    </row>
    <row r="6040" spans="15:15" x14ac:dyDescent="0.15">
      <c r="O6040" s="14"/>
    </row>
    <row r="6041" spans="15:15" x14ac:dyDescent="0.15">
      <c r="O6041" s="14"/>
    </row>
    <row r="6042" spans="15:15" x14ac:dyDescent="0.15">
      <c r="O6042" s="14"/>
    </row>
    <row r="6043" spans="15:15" x14ac:dyDescent="0.15">
      <c r="O6043" s="14"/>
    </row>
    <row r="6044" spans="15:15" x14ac:dyDescent="0.15">
      <c r="O6044" s="14"/>
    </row>
    <row r="6045" spans="15:15" x14ac:dyDescent="0.15">
      <c r="O6045" s="14"/>
    </row>
    <row r="6046" spans="15:15" x14ac:dyDescent="0.15">
      <c r="O6046" s="14"/>
    </row>
    <row r="6047" spans="15:15" x14ac:dyDescent="0.15">
      <c r="O6047" s="14"/>
    </row>
    <row r="6048" spans="15:15" x14ac:dyDescent="0.15">
      <c r="O6048" s="14"/>
    </row>
    <row r="6049" spans="15:15" x14ac:dyDescent="0.15">
      <c r="O6049" s="14"/>
    </row>
    <row r="6050" spans="15:15" x14ac:dyDescent="0.15">
      <c r="O6050" s="14"/>
    </row>
    <row r="6051" spans="15:15" x14ac:dyDescent="0.15">
      <c r="O6051" s="14"/>
    </row>
    <row r="6052" spans="15:15" x14ac:dyDescent="0.15">
      <c r="O6052" s="14"/>
    </row>
    <row r="6053" spans="15:15" x14ac:dyDescent="0.15">
      <c r="O6053" s="14"/>
    </row>
    <row r="6054" spans="15:15" x14ac:dyDescent="0.15">
      <c r="O6054" s="14"/>
    </row>
    <row r="6055" spans="15:15" x14ac:dyDescent="0.15">
      <c r="O6055" s="14"/>
    </row>
    <row r="6056" spans="15:15" x14ac:dyDescent="0.15">
      <c r="O6056" s="14"/>
    </row>
    <row r="6057" spans="15:15" x14ac:dyDescent="0.15">
      <c r="O6057" s="14"/>
    </row>
    <row r="6058" spans="15:15" x14ac:dyDescent="0.15">
      <c r="O6058" s="14"/>
    </row>
    <row r="6059" spans="15:15" x14ac:dyDescent="0.15">
      <c r="O6059" s="14"/>
    </row>
    <row r="6060" spans="15:15" x14ac:dyDescent="0.15">
      <c r="O6060" s="14"/>
    </row>
    <row r="6061" spans="15:15" x14ac:dyDescent="0.15">
      <c r="O6061" s="14"/>
    </row>
    <row r="6062" spans="15:15" x14ac:dyDescent="0.15">
      <c r="O6062" s="14"/>
    </row>
    <row r="6063" spans="15:15" x14ac:dyDescent="0.15">
      <c r="O6063" s="14"/>
    </row>
    <row r="6064" spans="15:15" x14ac:dyDescent="0.15">
      <c r="O6064" s="14"/>
    </row>
    <row r="6065" spans="15:15" x14ac:dyDescent="0.15">
      <c r="O6065" s="14"/>
    </row>
    <row r="6066" spans="15:15" x14ac:dyDescent="0.15">
      <c r="O6066" s="14"/>
    </row>
    <row r="6067" spans="15:15" x14ac:dyDescent="0.15">
      <c r="O6067" s="14"/>
    </row>
    <row r="6068" spans="15:15" x14ac:dyDescent="0.15">
      <c r="O6068" s="14"/>
    </row>
    <row r="6069" spans="15:15" x14ac:dyDescent="0.15">
      <c r="O6069" s="14"/>
    </row>
    <row r="6070" spans="15:15" x14ac:dyDescent="0.15">
      <c r="O6070" s="14"/>
    </row>
    <row r="6071" spans="15:15" x14ac:dyDescent="0.15">
      <c r="O6071" s="14"/>
    </row>
    <row r="6072" spans="15:15" x14ac:dyDescent="0.15">
      <c r="O6072" s="14"/>
    </row>
    <row r="6073" spans="15:15" x14ac:dyDescent="0.15">
      <c r="O6073" s="14"/>
    </row>
    <row r="6074" spans="15:15" x14ac:dyDescent="0.15">
      <c r="O6074" s="14"/>
    </row>
    <row r="6075" spans="15:15" x14ac:dyDescent="0.15">
      <c r="O6075" s="14"/>
    </row>
    <row r="6076" spans="15:15" x14ac:dyDescent="0.15">
      <c r="O6076" s="14"/>
    </row>
    <row r="6077" spans="15:15" x14ac:dyDescent="0.15">
      <c r="O6077" s="14"/>
    </row>
    <row r="6078" spans="15:15" x14ac:dyDescent="0.15">
      <c r="O6078" s="14"/>
    </row>
    <row r="6079" spans="15:15" x14ac:dyDescent="0.15">
      <c r="O6079" s="14"/>
    </row>
    <row r="6080" spans="15:15" x14ac:dyDescent="0.15">
      <c r="O6080" s="14"/>
    </row>
    <row r="6081" spans="15:15" x14ac:dyDescent="0.15">
      <c r="O6081" s="14"/>
    </row>
    <row r="6082" spans="15:15" x14ac:dyDescent="0.15">
      <c r="O6082" s="14"/>
    </row>
    <row r="6083" spans="15:15" x14ac:dyDescent="0.15">
      <c r="O6083" s="14"/>
    </row>
    <row r="6084" spans="15:15" x14ac:dyDescent="0.15">
      <c r="O6084" s="14"/>
    </row>
    <row r="6085" spans="15:15" x14ac:dyDescent="0.15">
      <c r="O6085" s="14"/>
    </row>
    <row r="6086" spans="15:15" x14ac:dyDescent="0.15">
      <c r="O6086" s="14"/>
    </row>
    <row r="6087" spans="15:15" x14ac:dyDescent="0.15">
      <c r="O6087" s="14"/>
    </row>
    <row r="6088" spans="15:15" x14ac:dyDescent="0.15">
      <c r="O6088" s="14"/>
    </row>
    <row r="6089" spans="15:15" x14ac:dyDescent="0.15">
      <c r="O6089" s="14"/>
    </row>
    <row r="6090" spans="15:15" x14ac:dyDescent="0.15">
      <c r="O6090" s="14"/>
    </row>
    <row r="6091" spans="15:15" x14ac:dyDescent="0.15">
      <c r="O6091" s="14"/>
    </row>
    <row r="6092" spans="15:15" x14ac:dyDescent="0.15">
      <c r="O6092" s="14"/>
    </row>
    <row r="6093" spans="15:15" x14ac:dyDescent="0.15">
      <c r="O6093" s="14"/>
    </row>
    <row r="6094" spans="15:15" x14ac:dyDescent="0.15">
      <c r="O6094" s="14"/>
    </row>
    <row r="6095" spans="15:15" x14ac:dyDescent="0.15">
      <c r="O6095" s="14"/>
    </row>
    <row r="6096" spans="15:15" x14ac:dyDescent="0.15">
      <c r="O6096" s="14"/>
    </row>
    <row r="6097" spans="15:15" x14ac:dyDescent="0.15">
      <c r="O6097" s="14"/>
    </row>
    <row r="6098" spans="15:15" x14ac:dyDescent="0.15">
      <c r="O6098" s="14"/>
    </row>
    <row r="6099" spans="15:15" x14ac:dyDescent="0.15">
      <c r="O6099" s="14"/>
    </row>
    <row r="6100" spans="15:15" x14ac:dyDescent="0.15">
      <c r="O6100" s="14"/>
    </row>
    <row r="6101" spans="15:15" x14ac:dyDescent="0.15">
      <c r="O6101" s="14"/>
    </row>
    <row r="6102" spans="15:15" x14ac:dyDescent="0.15">
      <c r="O6102" s="14"/>
    </row>
    <row r="6103" spans="15:15" x14ac:dyDescent="0.15">
      <c r="O6103" s="14"/>
    </row>
    <row r="6104" spans="15:15" x14ac:dyDescent="0.15">
      <c r="O6104" s="14"/>
    </row>
    <row r="6105" spans="15:15" x14ac:dyDescent="0.15">
      <c r="O6105" s="14"/>
    </row>
    <row r="6106" spans="15:15" x14ac:dyDescent="0.15">
      <c r="O6106" s="14"/>
    </row>
    <row r="6107" spans="15:15" x14ac:dyDescent="0.15">
      <c r="O6107" s="14"/>
    </row>
    <row r="6108" spans="15:15" x14ac:dyDescent="0.15">
      <c r="O6108" s="14"/>
    </row>
    <row r="6109" spans="15:15" x14ac:dyDescent="0.15">
      <c r="O6109" s="14"/>
    </row>
    <row r="6110" spans="15:15" x14ac:dyDescent="0.15">
      <c r="O6110" s="14"/>
    </row>
    <row r="6111" spans="15:15" x14ac:dyDescent="0.15">
      <c r="O6111" s="14"/>
    </row>
    <row r="6112" spans="15:15" x14ac:dyDescent="0.15">
      <c r="O6112" s="14"/>
    </row>
    <row r="6113" spans="15:15" x14ac:dyDescent="0.15">
      <c r="O6113" s="14"/>
    </row>
    <row r="6114" spans="15:15" x14ac:dyDescent="0.15">
      <c r="O6114" s="14"/>
    </row>
    <row r="6115" spans="15:15" x14ac:dyDescent="0.15">
      <c r="O6115" s="14"/>
    </row>
    <row r="6116" spans="15:15" x14ac:dyDescent="0.15">
      <c r="O6116" s="14"/>
    </row>
    <row r="6117" spans="15:15" x14ac:dyDescent="0.15">
      <c r="O6117" s="14"/>
    </row>
    <row r="6118" spans="15:15" x14ac:dyDescent="0.15">
      <c r="O6118" s="14"/>
    </row>
    <row r="6119" spans="15:15" x14ac:dyDescent="0.15">
      <c r="O6119" s="14"/>
    </row>
    <row r="6120" spans="15:15" x14ac:dyDescent="0.15">
      <c r="O6120" s="14"/>
    </row>
    <row r="6121" spans="15:15" x14ac:dyDescent="0.15">
      <c r="O6121" s="14"/>
    </row>
    <row r="6122" spans="15:15" x14ac:dyDescent="0.15">
      <c r="O6122" s="14"/>
    </row>
    <row r="6123" spans="15:15" x14ac:dyDescent="0.15">
      <c r="O6123" s="14"/>
    </row>
    <row r="6124" spans="15:15" x14ac:dyDescent="0.15">
      <c r="O6124" s="14"/>
    </row>
    <row r="6125" spans="15:15" x14ac:dyDescent="0.15">
      <c r="O6125" s="14"/>
    </row>
    <row r="6126" spans="15:15" x14ac:dyDescent="0.15">
      <c r="O6126" s="14"/>
    </row>
    <row r="6127" spans="15:15" x14ac:dyDescent="0.15">
      <c r="O6127" s="14"/>
    </row>
    <row r="6128" spans="15:15" x14ac:dyDescent="0.15">
      <c r="O6128" s="14"/>
    </row>
    <row r="6129" spans="15:15" x14ac:dyDescent="0.15">
      <c r="O6129" s="14"/>
    </row>
    <row r="6130" spans="15:15" x14ac:dyDescent="0.15">
      <c r="O6130" s="14"/>
    </row>
    <row r="6131" spans="15:15" x14ac:dyDescent="0.15">
      <c r="O6131" s="14"/>
    </row>
    <row r="6132" spans="15:15" x14ac:dyDescent="0.15">
      <c r="O6132" s="14"/>
    </row>
    <row r="6133" spans="15:15" x14ac:dyDescent="0.15">
      <c r="O6133" s="14"/>
    </row>
    <row r="6134" spans="15:15" x14ac:dyDescent="0.15">
      <c r="O6134" s="14"/>
    </row>
    <row r="6135" spans="15:15" x14ac:dyDescent="0.15">
      <c r="O6135" s="14"/>
    </row>
    <row r="6136" spans="15:15" x14ac:dyDescent="0.15">
      <c r="O6136" s="14"/>
    </row>
    <row r="6137" spans="15:15" x14ac:dyDescent="0.15">
      <c r="O6137" s="14"/>
    </row>
    <row r="6138" spans="15:15" x14ac:dyDescent="0.15">
      <c r="O6138" s="14"/>
    </row>
    <row r="6139" spans="15:15" x14ac:dyDescent="0.15">
      <c r="O6139" s="14"/>
    </row>
    <row r="6140" spans="15:15" x14ac:dyDescent="0.15">
      <c r="O6140" s="14"/>
    </row>
    <row r="6141" spans="15:15" x14ac:dyDescent="0.15">
      <c r="O6141" s="14"/>
    </row>
    <row r="6142" spans="15:15" x14ac:dyDescent="0.15">
      <c r="O6142" s="14"/>
    </row>
    <row r="6143" spans="15:15" x14ac:dyDescent="0.15">
      <c r="O6143" s="14"/>
    </row>
    <row r="6144" spans="15:15" x14ac:dyDescent="0.15">
      <c r="O6144" s="14"/>
    </row>
    <row r="6145" spans="15:15" x14ac:dyDescent="0.15">
      <c r="O6145" s="14"/>
    </row>
    <row r="6146" spans="15:15" x14ac:dyDescent="0.15">
      <c r="O6146" s="14"/>
    </row>
    <row r="6147" spans="15:15" x14ac:dyDescent="0.15">
      <c r="O6147" s="14"/>
    </row>
    <row r="6148" spans="15:15" x14ac:dyDescent="0.15">
      <c r="O6148" s="14"/>
    </row>
    <row r="6149" spans="15:15" x14ac:dyDescent="0.15">
      <c r="O6149" s="14"/>
    </row>
    <row r="6150" spans="15:15" x14ac:dyDescent="0.15">
      <c r="O6150" s="14"/>
    </row>
    <row r="6151" spans="15:15" x14ac:dyDescent="0.15">
      <c r="O6151" s="14"/>
    </row>
    <row r="6152" spans="15:15" x14ac:dyDescent="0.15">
      <c r="O6152" s="14"/>
    </row>
    <row r="6153" spans="15:15" x14ac:dyDescent="0.15">
      <c r="O6153" s="14"/>
    </row>
    <row r="6154" spans="15:15" x14ac:dyDescent="0.15">
      <c r="O6154" s="14"/>
    </row>
    <row r="6155" spans="15:15" x14ac:dyDescent="0.15">
      <c r="O6155" s="14"/>
    </row>
    <row r="6156" spans="15:15" x14ac:dyDescent="0.15">
      <c r="O6156" s="14"/>
    </row>
    <row r="6157" spans="15:15" x14ac:dyDescent="0.15">
      <c r="O6157" s="14"/>
    </row>
    <row r="6158" spans="15:15" x14ac:dyDescent="0.15">
      <c r="O6158" s="14"/>
    </row>
    <row r="6159" spans="15:15" x14ac:dyDescent="0.15">
      <c r="O6159" s="14"/>
    </row>
    <row r="6160" spans="15:15" x14ac:dyDescent="0.15">
      <c r="O6160" s="14"/>
    </row>
    <row r="6161" spans="15:15" x14ac:dyDescent="0.15">
      <c r="O6161" s="14"/>
    </row>
    <row r="6162" spans="15:15" x14ac:dyDescent="0.15">
      <c r="O6162" s="14"/>
    </row>
    <row r="6163" spans="15:15" x14ac:dyDescent="0.15">
      <c r="O6163" s="14"/>
    </row>
    <row r="6164" spans="15:15" x14ac:dyDescent="0.15">
      <c r="O6164" s="14"/>
    </row>
    <row r="6165" spans="15:15" x14ac:dyDescent="0.15">
      <c r="O6165" s="14"/>
    </row>
    <row r="6166" spans="15:15" x14ac:dyDescent="0.15">
      <c r="O6166" s="14"/>
    </row>
    <row r="6167" spans="15:15" x14ac:dyDescent="0.15">
      <c r="O6167" s="14"/>
    </row>
    <row r="6168" spans="15:15" x14ac:dyDescent="0.15">
      <c r="O6168" s="14"/>
    </row>
    <row r="6169" spans="15:15" x14ac:dyDescent="0.15">
      <c r="O6169" s="14"/>
    </row>
    <row r="6170" spans="15:15" x14ac:dyDescent="0.15">
      <c r="O6170" s="14"/>
    </row>
    <row r="6171" spans="15:15" x14ac:dyDescent="0.15">
      <c r="O6171" s="14"/>
    </row>
    <row r="6172" spans="15:15" x14ac:dyDescent="0.15">
      <c r="O6172" s="14"/>
    </row>
    <row r="6173" spans="15:15" x14ac:dyDescent="0.15">
      <c r="O6173" s="14"/>
    </row>
    <row r="6174" spans="15:15" x14ac:dyDescent="0.15">
      <c r="O6174" s="14"/>
    </row>
    <row r="6175" spans="15:15" x14ac:dyDescent="0.15">
      <c r="O6175" s="14"/>
    </row>
    <row r="6176" spans="15:15" x14ac:dyDescent="0.15">
      <c r="O6176" s="14"/>
    </row>
    <row r="6177" spans="15:15" x14ac:dyDescent="0.15">
      <c r="O6177" s="14"/>
    </row>
    <row r="6178" spans="15:15" x14ac:dyDescent="0.15">
      <c r="O6178" s="14"/>
    </row>
    <row r="6179" spans="15:15" x14ac:dyDescent="0.15">
      <c r="O6179" s="14"/>
    </row>
    <row r="6180" spans="15:15" x14ac:dyDescent="0.15">
      <c r="O6180" s="14"/>
    </row>
    <row r="6181" spans="15:15" x14ac:dyDescent="0.15">
      <c r="O6181" s="14"/>
    </row>
    <row r="6182" spans="15:15" x14ac:dyDescent="0.15">
      <c r="O6182" s="14"/>
    </row>
    <row r="6183" spans="15:15" x14ac:dyDescent="0.15">
      <c r="O6183" s="14"/>
    </row>
    <row r="6184" spans="15:15" x14ac:dyDescent="0.15">
      <c r="O6184" s="14"/>
    </row>
    <row r="6185" spans="15:15" x14ac:dyDescent="0.15">
      <c r="O6185" s="14"/>
    </row>
    <row r="6186" spans="15:15" x14ac:dyDescent="0.15">
      <c r="O6186" s="14"/>
    </row>
    <row r="6187" spans="15:15" x14ac:dyDescent="0.15">
      <c r="O6187" s="14"/>
    </row>
    <row r="6188" spans="15:15" x14ac:dyDescent="0.15">
      <c r="O6188" s="14"/>
    </row>
    <row r="6189" spans="15:15" x14ac:dyDescent="0.15">
      <c r="O6189" s="14"/>
    </row>
    <row r="6190" spans="15:15" x14ac:dyDescent="0.15">
      <c r="O6190" s="14"/>
    </row>
    <row r="6191" spans="15:15" x14ac:dyDescent="0.15">
      <c r="O6191" s="14"/>
    </row>
    <row r="6192" spans="15:15" x14ac:dyDescent="0.15">
      <c r="O6192" s="14"/>
    </row>
    <row r="6193" spans="15:15" x14ac:dyDescent="0.15">
      <c r="O6193" s="14"/>
    </row>
    <row r="6194" spans="15:15" x14ac:dyDescent="0.15">
      <c r="O6194" s="14"/>
    </row>
    <row r="6195" spans="15:15" x14ac:dyDescent="0.15">
      <c r="O6195" s="14"/>
    </row>
    <row r="6196" spans="15:15" x14ac:dyDescent="0.15">
      <c r="O6196" s="14"/>
    </row>
    <row r="6197" spans="15:15" x14ac:dyDescent="0.15">
      <c r="O6197" s="14"/>
    </row>
    <row r="6198" spans="15:15" x14ac:dyDescent="0.15">
      <c r="O6198" s="14"/>
    </row>
    <row r="6199" spans="15:15" x14ac:dyDescent="0.15">
      <c r="O6199" s="14"/>
    </row>
    <row r="6200" spans="15:15" x14ac:dyDescent="0.15">
      <c r="O6200" s="14"/>
    </row>
    <row r="6201" spans="15:15" x14ac:dyDescent="0.15">
      <c r="O6201" s="14"/>
    </row>
    <row r="6202" spans="15:15" x14ac:dyDescent="0.15">
      <c r="O6202" s="14"/>
    </row>
    <row r="6203" spans="15:15" x14ac:dyDescent="0.15">
      <c r="O6203" s="14"/>
    </row>
    <row r="6204" spans="15:15" x14ac:dyDescent="0.15">
      <c r="O6204" s="14"/>
    </row>
    <row r="6205" spans="15:15" x14ac:dyDescent="0.15">
      <c r="O6205" s="14"/>
    </row>
    <row r="6206" spans="15:15" x14ac:dyDescent="0.15">
      <c r="O6206" s="14"/>
    </row>
    <row r="6207" spans="15:15" x14ac:dyDescent="0.15">
      <c r="O6207" s="14"/>
    </row>
    <row r="6208" spans="15:15" x14ac:dyDescent="0.15">
      <c r="O6208" s="14"/>
    </row>
    <row r="6209" spans="15:15" x14ac:dyDescent="0.15">
      <c r="O6209" s="14"/>
    </row>
    <row r="6210" spans="15:15" x14ac:dyDescent="0.15">
      <c r="O6210" s="14"/>
    </row>
    <row r="6211" spans="15:15" x14ac:dyDescent="0.15">
      <c r="O6211" s="14"/>
    </row>
    <row r="6212" spans="15:15" x14ac:dyDescent="0.15">
      <c r="O6212" s="14"/>
    </row>
    <row r="6213" spans="15:15" x14ac:dyDescent="0.15">
      <c r="O6213" s="14"/>
    </row>
    <row r="6214" spans="15:15" x14ac:dyDescent="0.15">
      <c r="O6214" s="14"/>
    </row>
    <row r="6215" spans="15:15" x14ac:dyDescent="0.15">
      <c r="O6215" s="14"/>
    </row>
    <row r="6216" spans="15:15" x14ac:dyDescent="0.15">
      <c r="O6216" s="14"/>
    </row>
    <row r="6217" spans="15:15" x14ac:dyDescent="0.15">
      <c r="O6217" s="14"/>
    </row>
    <row r="6218" spans="15:15" x14ac:dyDescent="0.15">
      <c r="O6218" s="14"/>
    </row>
    <row r="6219" spans="15:15" x14ac:dyDescent="0.15">
      <c r="O6219" s="14"/>
    </row>
    <row r="6220" spans="15:15" x14ac:dyDescent="0.15">
      <c r="O6220" s="14"/>
    </row>
    <row r="6221" spans="15:15" x14ac:dyDescent="0.15">
      <c r="O6221" s="14"/>
    </row>
    <row r="6222" spans="15:15" x14ac:dyDescent="0.15">
      <c r="O6222" s="14"/>
    </row>
    <row r="6223" spans="15:15" x14ac:dyDescent="0.15">
      <c r="O6223" s="14"/>
    </row>
    <row r="6224" spans="15:15" x14ac:dyDescent="0.15">
      <c r="O6224" s="14"/>
    </row>
    <row r="6225" spans="15:15" x14ac:dyDescent="0.15">
      <c r="O6225" s="14"/>
    </row>
    <row r="6226" spans="15:15" x14ac:dyDescent="0.15">
      <c r="O6226" s="14"/>
    </row>
    <row r="6227" spans="15:15" x14ac:dyDescent="0.15">
      <c r="O6227" s="14"/>
    </row>
    <row r="6228" spans="15:15" x14ac:dyDescent="0.15">
      <c r="O6228" s="14"/>
    </row>
    <row r="6229" spans="15:15" x14ac:dyDescent="0.15">
      <c r="O6229" s="14"/>
    </row>
    <row r="6230" spans="15:15" x14ac:dyDescent="0.15">
      <c r="O6230" s="14"/>
    </row>
    <row r="6231" spans="15:15" x14ac:dyDescent="0.15">
      <c r="O6231" s="14"/>
    </row>
    <row r="6232" spans="15:15" x14ac:dyDescent="0.15">
      <c r="O6232" s="14"/>
    </row>
    <row r="6233" spans="15:15" x14ac:dyDescent="0.15">
      <c r="O6233" s="14"/>
    </row>
    <row r="6234" spans="15:15" x14ac:dyDescent="0.15">
      <c r="O6234" s="14"/>
    </row>
    <row r="6235" spans="15:15" x14ac:dyDescent="0.15">
      <c r="O6235" s="14"/>
    </row>
    <row r="6236" spans="15:15" x14ac:dyDescent="0.15">
      <c r="O6236" s="14"/>
    </row>
    <row r="6237" spans="15:15" x14ac:dyDescent="0.15">
      <c r="O6237" s="14"/>
    </row>
    <row r="6238" spans="15:15" x14ac:dyDescent="0.15">
      <c r="O6238" s="14"/>
    </row>
    <row r="6239" spans="15:15" x14ac:dyDescent="0.15">
      <c r="O6239" s="14"/>
    </row>
    <row r="6240" spans="15:15" x14ac:dyDescent="0.15">
      <c r="O6240" s="14"/>
    </row>
    <row r="6241" spans="15:15" x14ac:dyDescent="0.15">
      <c r="O6241" s="14"/>
    </row>
    <row r="6242" spans="15:15" x14ac:dyDescent="0.15">
      <c r="O6242" s="14"/>
    </row>
    <row r="6243" spans="15:15" x14ac:dyDescent="0.15">
      <c r="O6243" s="14"/>
    </row>
    <row r="6244" spans="15:15" x14ac:dyDescent="0.15">
      <c r="O6244" s="14"/>
    </row>
    <row r="6245" spans="15:15" x14ac:dyDescent="0.15">
      <c r="O6245" s="14"/>
    </row>
    <row r="6246" spans="15:15" x14ac:dyDescent="0.15">
      <c r="O6246" s="14"/>
    </row>
    <row r="6247" spans="15:15" x14ac:dyDescent="0.15">
      <c r="O6247" s="14"/>
    </row>
    <row r="6248" spans="15:15" x14ac:dyDescent="0.15">
      <c r="O6248" s="14"/>
    </row>
    <row r="6249" spans="15:15" x14ac:dyDescent="0.15">
      <c r="O6249" s="14"/>
    </row>
    <row r="6250" spans="15:15" x14ac:dyDescent="0.15">
      <c r="O6250" s="14"/>
    </row>
    <row r="6251" spans="15:15" x14ac:dyDescent="0.15">
      <c r="O6251" s="14"/>
    </row>
    <row r="6252" spans="15:15" x14ac:dyDescent="0.15">
      <c r="O6252" s="14"/>
    </row>
    <row r="6253" spans="15:15" x14ac:dyDescent="0.15">
      <c r="O6253" s="14"/>
    </row>
    <row r="6254" spans="15:15" x14ac:dyDescent="0.15">
      <c r="O6254" s="14"/>
    </row>
    <row r="6255" spans="15:15" x14ac:dyDescent="0.15">
      <c r="O6255" s="14"/>
    </row>
    <row r="6256" spans="15:15" x14ac:dyDescent="0.15">
      <c r="O6256" s="14"/>
    </row>
    <row r="6257" spans="15:15" x14ac:dyDescent="0.15">
      <c r="O6257" s="14"/>
    </row>
    <row r="6258" spans="15:15" x14ac:dyDescent="0.15">
      <c r="O6258" s="14"/>
    </row>
    <row r="6259" spans="15:15" x14ac:dyDescent="0.15">
      <c r="O6259" s="14"/>
    </row>
    <row r="6260" spans="15:15" x14ac:dyDescent="0.15">
      <c r="O6260" s="14"/>
    </row>
    <row r="6261" spans="15:15" x14ac:dyDescent="0.15">
      <c r="O6261" s="14"/>
    </row>
    <row r="6262" spans="15:15" x14ac:dyDescent="0.15">
      <c r="O6262" s="14"/>
    </row>
    <row r="6263" spans="15:15" x14ac:dyDescent="0.15">
      <c r="O6263" s="14"/>
    </row>
    <row r="6264" spans="15:15" x14ac:dyDescent="0.15">
      <c r="O6264" s="14"/>
    </row>
    <row r="6265" spans="15:15" x14ac:dyDescent="0.15">
      <c r="O6265" s="14"/>
    </row>
    <row r="6266" spans="15:15" x14ac:dyDescent="0.15">
      <c r="O6266" s="14"/>
    </row>
    <row r="6267" spans="15:15" x14ac:dyDescent="0.15">
      <c r="O6267" s="14"/>
    </row>
    <row r="6268" spans="15:15" x14ac:dyDescent="0.15">
      <c r="O6268" s="14"/>
    </row>
    <row r="6269" spans="15:15" x14ac:dyDescent="0.15">
      <c r="O6269" s="14"/>
    </row>
    <row r="6270" spans="15:15" x14ac:dyDescent="0.15">
      <c r="O6270" s="14"/>
    </row>
    <row r="6271" spans="15:15" x14ac:dyDescent="0.15">
      <c r="O6271" s="14"/>
    </row>
    <row r="6272" spans="15:15" x14ac:dyDescent="0.15">
      <c r="O6272" s="14"/>
    </row>
    <row r="6273" spans="15:15" x14ac:dyDescent="0.15">
      <c r="O6273" s="14"/>
    </row>
    <row r="6274" spans="15:15" x14ac:dyDescent="0.15">
      <c r="O6274" s="14"/>
    </row>
    <row r="6275" spans="15:15" x14ac:dyDescent="0.15">
      <c r="O6275" s="14"/>
    </row>
    <row r="6276" spans="15:15" x14ac:dyDescent="0.15">
      <c r="O6276" s="14"/>
    </row>
    <row r="6277" spans="15:15" x14ac:dyDescent="0.15">
      <c r="O6277" s="14"/>
    </row>
    <row r="6278" spans="15:15" x14ac:dyDescent="0.15">
      <c r="O6278" s="14"/>
    </row>
    <row r="6279" spans="15:15" x14ac:dyDescent="0.15">
      <c r="O6279" s="14"/>
    </row>
    <row r="6280" spans="15:15" x14ac:dyDescent="0.15">
      <c r="O6280" s="14"/>
    </row>
    <row r="6281" spans="15:15" x14ac:dyDescent="0.15">
      <c r="O6281" s="14"/>
    </row>
    <row r="6282" spans="15:15" x14ac:dyDescent="0.15">
      <c r="O6282" s="14"/>
    </row>
    <row r="6283" spans="15:15" x14ac:dyDescent="0.15">
      <c r="O6283" s="14"/>
    </row>
    <row r="6284" spans="15:15" x14ac:dyDescent="0.15">
      <c r="O6284" s="14"/>
    </row>
    <row r="6285" spans="15:15" x14ac:dyDescent="0.15">
      <c r="O6285" s="14"/>
    </row>
    <row r="6286" spans="15:15" x14ac:dyDescent="0.15">
      <c r="O6286" s="14"/>
    </row>
    <row r="6287" spans="15:15" x14ac:dyDescent="0.15">
      <c r="O6287" s="14"/>
    </row>
    <row r="6288" spans="15:15" x14ac:dyDescent="0.15">
      <c r="O6288" s="14"/>
    </row>
    <row r="6289" spans="15:15" x14ac:dyDescent="0.15">
      <c r="O6289" s="14"/>
    </row>
    <row r="6290" spans="15:15" x14ac:dyDescent="0.15">
      <c r="O6290" s="14"/>
    </row>
    <row r="6291" spans="15:15" x14ac:dyDescent="0.15">
      <c r="O6291" s="14"/>
    </row>
    <row r="6292" spans="15:15" x14ac:dyDescent="0.15">
      <c r="O6292" s="14"/>
    </row>
    <row r="6293" spans="15:15" x14ac:dyDescent="0.15">
      <c r="O6293" s="14"/>
    </row>
    <row r="6294" spans="15:15" x14ac:dyDescent="0.15">
      <c r="O6294" s="14"/>
    </row>
    <row r="6295" spans="15:15" x14ac:dyDescent="0.15">
      <c r="O6295" s="14"/>
    </row>
    <row r="6296" spans="15:15" x14ac:dyDescent="0.15">
      <c r="O6296" s="14"/>
    </row>
    <row r="6297" spans="15:15" x14ac:dyDescent="0.15">
      <c r="O6297" s="14"/>
    </row>
    <row r="6298" spans="15:15" x14ac:dyDescent="0.15">
      <c r="O6298" s="14"/>
    </row>
    <row r="6299" spans="15:15" x14ac:dyDescent="0.15">
      <c r="O6299" s="14"/>
    </row>
    <row r="6300" spans="15:15" x14ac:dyDescent="0.15">
      <c r="O6300" s="14"/>
    </row>
    <row r="6301" spans="15:15" x14ac:dyDescent="0.15">
      <c r="O6301" s="14"/>
    </row>
    <row r="6302" spans="15:15" x14ac:dyDescent="0.15">
      <c r="O6302" s="14"/>
    </row>
    <row r="6303" spans="15:15" x14ac:dyDescent="0.15">
      <c r="O6303" s="14"/>
    </row>
    <row r="6304" spans="15:15" x14ac:dyDescent="0.15">
      <c r="O6304" s="14"/>
    </row>
    <row r="6305" spans="15:15" x14ac:dyDescent="0.15">
      <c r="O6305" s="14"/>
    </row>
    <row r="6306" spans="15:15" x14ac:dyDescent="0.15">
      <c r="O6306" s="14"/>
    </row>
    <row r="6307" spans="15:15" x14ac:dyDescent="0.15">
      <c r="O6307" s="14"/>
    </row>
    <row r="6308" spans="15:15" x14ac:dyDescent="0.15">
      <c r="O6308" s="14"/>
    </row>
    <row r="6309" spans="15:15" x14ac:dyDescent="0.15">
      <c r="O6309" s="14"/>
    </row>
    <row r="6310" spans="15:15" x14ac:dyDescent="0.15">
      <c r="O6310" s="14"/>
    </row>
    <row r="6311" spans="15:15" x14ac:dyDescent="0.15">
      <c r="O6311" s="14"/>
    </row>
    <row r="6312" spans="15:15" x14ac:dyDescent="0.15">
      <c r="O6312" s="14"/>
    </row>
    <row r="6313" spans="15:15" x14ac:dyDescent="0.15">
      <c r="O6313" s="14"/>
    </row>
    <row r="6314" spans="15:15" x14ac:dyDescent="0.15">
      <c r="O6314" s="14"/>
    </row>
    <row r="6315" spans="15:15" x14ac:dyDescent="0.15">
      <c r="O6315" s="14"/>
    </row>
    <row r="6316" spans="15:15" x14ac:dyDescent="0.15">
      <c r="O6316" s="14"/>
    </row>
    <row r="6317" spans="15:15" x14ac:dyDescent="0.15">
      <c r="O6317" s="14"/>
    </row>
    <row r="6318" spans="15:15" x14ac:dyDescent="0.15">
      <c r="O6318" s="14"/>
    </row>
    <row r="6319" spans="15:15" x14ac:dyDescent="0.15">
      <c r="O6319" s="14"/>
    </row>
    <row r="6320" spans="15:15" x14ac:dyDescent="0.15">
      <c r="O6320" s="14"/>
    </row>
    <row r="6321" spans="15:15" x14ac:dyDescent="0.15">
      <c r="O6321" s="14"/>
    </row>
    <row r="6322" spans="15:15" x14ac:dyDescent="0.15">
      <c r="O6322" s="14"/>
    </row>
    <row r="6323" spans="15:15" x14ac:dyDescent="0.15">
      <c r="O6323" s="14"/>
    </row>
    <row r="6324" spans="15:15" x14ac:dyDescent="0.15">
      <c r="O6324" s="14"/>
    </row>
    <row r="6325" spans="15:15" x14ac:dyDescent="0.15">
      <c r="O6325" s="14"/>
    </row>
    <row r="6326" spans="15:15" x14ac:dyDescent="0.15">
      <c r="O6326" s="14"/>
    </row>
    <row r="6327" spans="15:15" x14ac:dyDescent="0.15">
      <c r="O6327" s="14"/>
    </row>
    <row r="6328" spans="15:15" x14ac:dyDescent="0.15">
      <c r="O6328" s="14"/>
    </row>
    <row r="6329" spans="15:15" x14ac:dyDescent="0.15">
      <c r="O6329" s="14"/>
    </row>
    <row r="6330" spans="15:15" x14ac:dyDescent="0.15">
      <c r="O6330" s="14"/>
    </row>
    <row r="6331" spans="15:15" x14ac:dyDescent="0.15">
      <c r="O6331" s="14"/>
    </row>
    <row r="6332" spans="15:15" x14ac:dyDescent="0.15">
      <c r="O6332" s="14"/>
    </row>
    <row r="6333" spans="15:15" x14ac:dyDescent="0.15">
      <c r="O6333" s="14"/>
    </row>
    <row r="6334" spans="15:15" x14ac:dyDescent="0.15">
      <c r="O6334" s="14"/>
    </row>
    <row r="6335" spans="15:15" x14ac:dyDescent="0.15">
      <c r="O6335" s="14"/>
    </row>
    <row r="6336" spans="15:15" x14ac:dyDescent="0.15">
      <c r="O6336" s="14"/>
    </row>
    <row r="6337" spans="15:15" x14ac:dyDescent="0.15">
      <c r="O6337" s="14"/>
    </row>
    <row r="6338" spans="15:15" x14ac:dyDescent="0.15">
      <c r="O6338" s="14"/>
    </row>
    <row r="6339" spans="15:15" x14ac:dyDescent="0.15">
      <c r="O6339" s="14"/>
    </row>
    <row r="6340" spans="15:15" x14ac:dyDescent="0.15">
      <c r="O6340" s="14"/>
    </row>
    <row r="6341" spans="15:15" x14ac:dyDescent="0.15">
      <c r="O6341" s="14"/>
    </row>
    <row r="6342" spans="15:15" x14ac:dyDescent="0.15">
      <c r="O6342" s="14"/>
    </row>
    <row r="6343" spans="15:15" x14ac:dyDescent="0.15">
      <c r="O6343" s="14"/>
    </row>
    <row r="6344" spans="15:15" x14ac:dyDescent="0.15">
      <c r="O6344" s="14"/>
    </row>
    <row r="6345" spans="15:15" x14ac:dyDescent="0.15">
      <c r="O6345" s="14"/>
    </row>
    <row r="6346" spans="15:15" x14ac:dyDescent="0.15">
      <c r="O6346" s="14"/>
    </row>
    <row r="6347" spans="15:15" x14ac:dyDescent="0.15">
      <c r="O6347" s="14"/>
    </row>
    <row r="6348" spans="15:15" x14ac:dyDescent="0.15">
      <c r="O6348" s="14"/>
    </row>
    <row r="6349" spans="15:15" x14ac:dyDescent="0.15">
      <c r="O6349" s="14"/>
    </row>
    <row r="6350" spans="15:15" x14ac:dyDescent="0.15">
      <c r="O6350" s="14"/>
    </row>
    <row r="6351" spans="15:15" x14ac:dyDescent="0.15">
      <c r="O6351" s="14"/>
    </row>
    <row r="6352" spans="15:15" x14ac:dyDescent="0.15">
      <c r="O6352" s="14"/>
    </row>
    <row r="6353" spans="15:15" x14ac:dyDescent="0.15">
      <c r="O6353" s="14"/>
    </row>
    <row r="6354" spans="15:15" x14ac:dyDescent="0.15">
      <c r="O6354" s="14"/>
    </row>
    <row r="6355" spans="15:15" x14ac:dyDescent="0.15">
      <c r="O6355" s="14"/>
    </row>
    <row r="6356" spans="15:15" x14ac:dyDescent="0.15">
      <c r="O6356" s="14"/>
    </row>
    <row r="6357" spans="15:15" x14ac:dyDescent="0.15">
      <c r="O6357" s="14"/>
    </row>
    <row r="6358" spans="15:15" x14ac:dyDescent="0.15">
      <c r="O6358" s="14"/>
    </row>
    <row r="6359" spans="15:15" x14ac:dyDescent="0.15">
      <c r="O6359" s="14"/>
    </row>
    <row r="6360" spans="15:15" x14ac:dyDescent="0.15">
      <c r="O6360" s="14"/>
    </row>
    <row r="6361" spans="15:15" x14ac:dyDescent="0.15">
      <c r="O6361" s="14"/>
    </row>
    <row r="6362" spans="15:15" x14ac:dyDescent="0.15">
      <c r="O6362" s="14"/>
    </row>
    <row r="6363" spans="15:15" x14ac:dyDescent="0.15">
      <c r="O6363" s="14"/>
    </row>
    <row r="6364" spans="15:15" x14ac:dyDescent="0.15">
      <c r="O6364" s="14"/>
    </row>
    <row r="6365" spans="15:15" x14ac:dyDescent="0.15">
      <c r="O6365" s="14"/>
    </row>
    <row r="6366" spans="15:15" x14ac:dyDescent="0.15">
      <c r="O6366" s="14"/>
    </row>
    <row r="6367" spans="15:15" x14ac:dyDescent="0.15">
      <c r="O6367" s="14"/>
    </row>
    <row r="6368" spans="15:15" x14ac:dyDescent="0.15">
      <c r="O6368" s="14"/>
    </row>
    <row r="6369" spans="15:15" x14ac:dyDescent="0.15">
      <c r="O6369" s="14"/>
    </row>
    <row r="6370" spans="15:15" x14ac:dyDescent="0.15">
      <c r="O6370" s="14"/>
    </row>
    <row r="6371" spans="15:15" x14ac:dyDescent="0.15">
      <c r="O6371" s="14"/>
    </row>
    <row r="6372" spans="15:15" x14ac:dyDescent="0.15">
      <c r="O6372" s="14"/>
    </row>
    <row r="6373" spans="15:15" x14ac:dyDescent="0.15">
      <c r="O6373" s="14"/>
    </row>
    <row r="6374" spans="15:15" x14ac:dyDescent="0.15">
      <c r="O6374" s="14"/>
    </row>
    <row r="6375" spans="15:15" x14ac:dyDescent="0.15">
      <c r="O6375" s="14"/>
    </row>
    <row r="6376" spans="15:15" x14ac:dyDescent="0.15">
      <c r="O6376" s="14"/>
    </row>
    <row r="6377" spans="15:15" x14ac:dyDescent="0.15">
      <c r="O6377" s="14"/>
    </row>
    <row r="6378" spans="15:15" x14ac:dyDescent="0.15">
      <c r="O6378" s="14"/>
    </row>
    <row r="6379" spans="15:15" x14ac:dyDescent="0.15">
      <c r="O6379" s="14"/>
    </row>
    <row r="6380" spans="15:15" x14ac:dyDescent="0.15">
      <c r="O6380" s="14"/>
    </row>
    <row r="6381" spans="15:15" x14ac:dyDescent="0.15">
      <c r="O6381" s="14"/>
    </row>
    <row r="6382" spans="15:15" x14ac:dyDescent="0.15">
      <c r="O6382" s="14"/>
    </row>
    <row r="6383" spans="15:15" x14ac:dyDescent="0.15">
      <c r="O6383" s="14"/>
    </row>
    <row r="6384" spans="15:15" x14ac:dyDescent="0.15">
      <c r="O6384" s="14"/>
    </row>
    <row r="6385" spans="15:15" x14ac:dyDescent="0.15">
      <c r="O6385" s="14"/>
    </row>
    <row r="6386" spans="15:15" x14ac:dyDescent="0.15">
      <c r="O6386" s="14"/>
    </row>
    <row r="6387" spans="15:15" x14ac:dyDescent="0.15">
      <c r="O6387" s="14"/>
    </row>
    <row r="6388" spans="15:15" x14ac:dyDescent="0.15">
      <c r="O6388" s="14"/>
    </row>
    <row r="6389" spans="15:15" x14ac:dyDescent="0.15">
      <c r="O6389" s="14"/>
    </row>
    <row r="6390" spans="15:15" x14ac:dyDescent="0.15">
      <c r="O6390" s="14"/>
    </row>
    <row r="6391" spans="15:15" x14ac:dyDescent="0.15">
      <c r="O6391" s="14"/>
    </row>
    <row r="6392" spans="15:15" x14ac:dyDescent="0.15">
      <c r="O6392" s="14"/>
    </row>
    <row r="6393" spans="15:15" x14ac:dyDescent="0.15">
      <c r="O6393" s="14"/>
    </row>
    <row r="6394" spans="15:15" x14ac:dyDescent="0.15">
      <c r="O6394" s="14"/>
    </row>
    <row r="6395" spans="15:15" x14ac:dyDescent="0.15">
      <c r="O6395" s="14"/>
    </row>
    <row r="6396" spans="15:15" x14ac:dyDescent="0.15">
      <c r="O6396" s="14"/>
    </row>
    <row r="6397" spans="15:15" x14ac:dyDescent="0.15">
      <c r="O6397" s="14"/>
    </row>
    <row r="6398" spans="15:15" x14ac:dyDescent="0.15">
      <c r="O6398" s="14"/>
    </row>
    <row r="6399" spans="15:15" x14ac:dyDescent="0.15">
      <c r="O6399" s="14"/>
    </row>
    <row r="6400" spans="15:15" x14ac:dyDescent="0.15">
      <c r="O6400" s="14"/>
    </row>
    <row r="6401" spans="15:15" x14ac:dyDescent="0.15">
      <c r="O6401" s="14"/>
    </row>
    <row r="6402" spans="15:15" x14ac:dyDescent="0.15">
      <c r="O6402" s="14"/>
    </row>
    <row r="6403" spans="15:15" x14ac:dyDescent="0.15">
      <c r="O6403" s="14"/>
    </row>
    <row r="6404" spans="15:15" x14ac:dyDescent="0.15">
      <c r="O6404" s="14"/>
    </row>
    <row r="6405" spans="15:15" x14ac:dyDescent="0.15">
      <c r="O6405" s="14"/>
    </row>
    <row r="6406" spans="15:15" x14ac:dyDescent="0.15">
      <c r="O6406" s="14"/>
    </row>
    <row r="6407" spans="15:15" x14ac:dyDescent="0.15">
      <c r="O6407" s="14"/>
    </row>
    <row r="6408" spans="15:15" x14ac:dyDescent="0.15">
      <c r="O6408" s="14"/>
    </row>
    <row r="6409" spans="15:15" x14ac:dyDescent="0.15">
      <c r="O6409" s="14"/>
    </row>
    <row r="6410" spans="15:15" x14ac:dyDescent="0.15">
      <c r="O6410" s="14"/>
    </row>
    <row r="6411" spans="15:15" x14ac:dyDescent="0.15">
      <c r="O6411" s="14"/>
    </row>
    <row r="6412" spans="15:15" x14ac:dyDescent="0.15">
      <c r="O6412" s="14"/>
    </row>
    <row r="6413" spans="15:15" x14ac:dyDescent="0.15">
      <c r="O6413" s="14"/>
    </row>
    <row r="6414" spans="15:15" x14ac:dyDescent="0.15">
      <c r="O6414" s="14"/>
    </row>
    <row r="6415" spans="15:15" x14ac:dyDescent="0.15">
      <c r="O6415" s="14"/>
    </row>
    <row r="6416" spans="15:15" x14ac:dyDescent="0.15">
      <c r="O6416" s="14"/>
    </row>
    <row r="6417" spans="15:15" x14ac:dyDescent="0.15">
      <c r="O6417" s="14"/>
    </row>
    <row r="6418" spans="15:15" x14ac:dyDescent="0.15">
      <c r="O6418" s="14"/>
    </row>
    <row r="6419" spans="15:15" x14ac:dyDescent="0.15">
      <c r="O6419" s="14"/>
    </row>
    <row r="6420" spans="15:15" x14ac:dyDescent="0.15">
      <c r="O6420" s="14"/>
    </row>
    <row r="6421" spans="15:15" x14ac:dyDescent="0.15">
      <c r="O6421" s="14"/>
    </row>
    <row r="6422" spans="15:15" x14ac:dyDescent="0.15">
      <c r="O6422" s="14"/>
    </row>
    <row r="6423" spans="15:15" x14ac:dyDescent="0.15">
      <c r="O6423" s="14"/>
    </row>
    <row r="6424" spans="15:15" x14ac:dyDescent="0.15">
      <c r="O6424" s="14"/>
    </row>
    <row r="6425" spans="15:15" x14ac:dyDescent="0.15">
      <c r="O6425" s="14"/>
    </row>
    <row r="6426" spans="15:15" x14ac:dyDescent="0.15">
      <c r="O6426" s="14"/>
    </row>
    <row r="6427" spans="15:15" x14ac:dyDescent="0.15">
      <c r="O6427" s="14"/>
    </row>
    <row r="6428" spans="15:15" x14ac:dyDescent="0.15">
      <c r="O6428" s="14"/>
    </row>
    <row r="6429" spans="15:15" x14ac:dyDescent="0.15">
      <c r="O6429" s="14"/>
    </row>
    <row r="6430" spans="15:15" x14ac:dyDescent="0.15">
      <c r="O6430" s="14"/>
    </row>
    <row r="6431" spans="15:15" x14ac:dyDescent="0.15">
      <c r="O6431" s="14"/>
    </row>
    <row r="6432" spans="15:15" x14ac:dyDescent="0.15">
      <c r="O6432" s="14"/>
    </row>
    <row r="6433" spans="15:15" x14ac:dyDescent="0.15">
      <c r="O6433" s="14"/>
    </row>
    <row r="6434" spans="15:15" x14ac:dyDescent="0.15">
      <c r="O6434" s="14"/>
    </row>
    <row r="6435" spans="15:15" x14ac:dyDescent="0.15">
      <c r="O6435" s="14"/>
    </row>
    <row r="6436" spans="15:15" x14ac:dyDescent="0.15">
      <c r="O6436" s="14"/>
    </row>
    <row r="6437" spans="15:15" x14ac:dyDescent="0.15">
      <c r="O6437" s="14"/>
    </row>
    <row r="6438" spans="15:15" x14ac:dyDescent="0.15">
      <c r="O6438" s="14"/>
    </row>
    <row r="6439" spans="15:15" x14ac:dyDescent="0.15">
      <c r="O6439" s="14"/>
    </row>
    <row r="6440" spans="15:15" x14ac:dyDescent="0.15">
      <c r="O6440" s="14"/>
    </row>
    <row r="6441" spans="15:15" x14ac:dyDescent="0.15">
      <c r="O6441" s="14"/>
    </row>
    <row r="6442" spans="15:15" x14ac:dyDescent="0.15">
      <c r="O6442" s="14"/>
    </row>
    <row r="6443" spans="15:15" x14ac:dyDescent="0.15">
      <c r="O6443" s="14"/>
    </row>
    <row r="6444" spans="15:15" x14ac:dyDescent="0.15">
      <c r="O6444" s="14"/>
    </row>
    <row r="6445" spans="15:15" x14ac:dyDescent="0.15">
      <c r="O6445" s="14"/>
    </row>
    <row r="6446" spans="15:15" x14ac:dyDescent="0.15">
      <c r="O6446" s="14"/>
    </row>
    <row r="6447" spans="15:15" x14ac:dyDescent="0.15">
      <c r="O6447" s="14"/>
    </row>
    <row r="6448" spans="15:15" x14ac:dyDescent="0.15">
      <c r="O6448" s="14"/>
    </row>
    <row r="6449" spans="15:15" x14ac:dyDescent="0.15">
      <c r="O6449" s="14"/>
    </row>
    <row r="6450" spans="15:15" x14ac:dyDescent="0.15">
      <c r="O6450" s="14"/>
    </row>
    <row r="6451" spans="15:15" x14ac:dyDescent="0.15">
      <c r="O6451" s="14"/>
    </row>
    <row r="6452" spans="15:15" x14ac:dyDescent="0.15">
      <c r="O6452" s="14"/>
    </row>
    <row r="6453" spans="15:15" x14ac:dyDescent="0.15">
      <c r="O6453" s="14"/>
    </row>
    <row r="6454" spans="15:15" x14ac:dyDescent="0.15">
      <c r="O6454" s="14"/>
    </row>
    <row r="6455" spans="15:15" x14ac:dyDescent="0.15">
      <c r="O6455" s="14"/>
    </row>
    <row r="6456" spans="15:15" x14ac:dyDescent="0.15">
      <c r="O6456" s="14"/>
    </row>
    <row r="6457" spans="15:15" x14ac:dyDescent="0.15">
      <c r="O6457" s="14"/>
    </row>
    <row r="6458" spans="15:15" x14ac:dyDescent="0.15">
      <c r="O6458" s="14"/>
    </row>
    <row r="6459" spans="15:15" x14ac:dyDescent="0.15">
      <c r="O6459" s="14"/>
    </row>
    <row r="6460" spans="15:15" x14ac:dyDescent="0.15">
      <c r="O6460" s="14"/>
    </row>
    <row r="6461" spans="15:15" x14ac:dyDescent="0.15">
      <c r="O6461" s="14"/>
    </row>
    <row r="6462" spans="15:15" x14ac:dyDescent="0.15">
      <c r="O6462" s="14"/>
    </row>
    <row r="6463" spans="15:15" x14ac:dyDescent="0.15">
      <c r="O6463" s="14"/>
    </row>
    <row r="6464" spans="15:15" x14ac:dyDescent="0.15">
      <c r="O6464" s="14"/>
    </row>
    <row r="6465" spans="15:15" x14ac:dyDescent="0.15">
      <c r="O6465" s="14"/>
    </row>
    <row r="6466" spans="15:15" x14ac:dyDescent="0.15">
      <c r="O6466" s="14"/>
    </row>
    <row r="6467" spans="15:15" x14ac:dyDescent="0.15">
      <c r="O6467" s="14"/>
    </row>
    <row r="6468" spans="15:15" x14ac:dyDescent="0.15">
      <c r="O6468" s="14"/>
    </row>
    <row r="6469" spans="15:15" x14ac:dyDescent="0.15">
      <c r="O6469" s="14"/>
    </row>
    <row r="6470" spans="15:15" x14ac:dyDescent="0.15">
      <c r="O6470" s="14"/>
    </row>
    <row r="6471" spans="15:15" x14ac:dyDescent="0.15">
      <c r="O6471" s="14"/>
    </row>
    <row r="6472" spans="15:15" x14ac:dyDescent="0.15">
      <c r="O6472" s="14"/>
    </row>
    <row r="6473" spans="15:15" x14ac:dyDescent="0.15">
      <c r="O6473" s="14"/>
    </row>
    <row r="6474" spans="15:15" x14ac:dyDescent="0.15">
      <c r="O6474" s="14"/>
    </row>
    <row r="6475" spans="15:15" x14ac:dyDescent="0.15">
      <c r="O6475" s="14"/>
    </row>
    <row r="6476" spans="15:15" x14ac:dyDescent="0.15">
      <c r="O6476" s="14"/>
    </row>
    <row r="6477" spans="15:15" x14ac:dyDescent="0.15">
      <c r="O6477" s="14"/>
    </row>
    <row r="6478" spans="15:15" x14ac:dyDescent="0.15">
      <c r="O6478" s="14"/>
    </row>
    <row r="6479" spans="15:15" x14ac:dyDescent="0.15">
      <c r="O6479" s="14"/>
    </row>
    <row r="6480" spans="15:15" x14ac:dyDescent="0.15">
      <c r="O6480" s="14"/>
    </row>
    <row r="6481" spans="15:15" x14ac:dyDescent="0.15">
      <c r="O6481" s="14"/>
    </row>
    <row r="6482" spans="15:15" x14ac:dyDescent="0.15">
      <c r="O6482" s="14"/>
    </row>
    <row r="6483" spans="15:15" x14ac:dyDescent="0.15">
      <c r="O6483" s="14"/>
    </row>
    <row r="6484" spans="15:15" x14ac:dyDescent="0.15">
      <c r="O6484" s="14"/>
    </row>
    <row r="6485" spans="15:15" x14ac:dyDescent="0.15">
      <c r="O6485" s="14"/>
    </row>
    <row r="6486" spans="15:15" x14ac:dyDescent="0.15">
      <c r="O6486" s="14"/>
    </row>
    <row r="6487" spans="15:15" x14ac:dyDescent="0.15">
      <c r="O6487" s="14"/>
    </row>
    <row r="6488" spans="15:15" x14ac:dyDescent="0.15">
      <c r="O6488" s="14"/>
    </row>
    <row r="6489" spans="15:15" x14ac:dyDescent="0.15">
      <c r="O6489" s="14"/>
    </row>
    <row r="6490" spans="15:15" x14ac:dyDescent="0.15">
      <c r="O6490" s="14"/>
    </row>
    <row r="6491" spans="15:15" x14ac:dyDescent="0.15">
      <c r="O6491" s="14"/>
    </row>
    <row r="6492" spans="15:15" x14ac:dyDescent="0.15">
      <c r="O6492" s="14"/>
    </row>
    <row r="6493" spans="15:15" x14ac:dyDescent="0.15">
      <c r="O6493" s="14"/>
    </row>
    <row r="6494" spans="15:15" x14ac:dyDescent="0.15">
      <c r="O6494" s="14"/>
    </row>
    <row r="6495" spans="15:15" x14ac:dyDescent="0.15">
      <c r="O6495" s="14"/>
    </row>
    <row r="6496" spans="15:15" x14ac:dyDescent="0.15">
      <c r="O6496" s="14"/>
    </row>
    <row r="6497" spans="15:15" x14ac:dyDescent="0.15">
      <c r="O6497" s="14"/>
    </row>
    <row r="6498" spans="15:15" x14ac:dyDescent="0.15">
      <c r="O6498" s="14"/>
    </row>
    <row r="6499" spans="15:15" x14ac:dyDescent="0.15">
      <c r="O6499" s="14"/>
    </row>
    <row r="6500" spans="15:15" x14ac:dyDescent="0.15">
      <c r="O6500" s="14"/>
    </row>
    <row r="6501" spans="15:15" x14ac:dyDescent="0.15">
      <c r="O6501" s="14"/>
    </row>
    <row r="6502" spans="15:15" x14ac:dyDescent="0.15">
      <c r="O6502" s="14"/>
    </row>
    <row r="6503" spans="15:15" x14ac:dyDescent="0.15">
      <c r="O6503" s="14"/>
    </row>
    <row r="6504" spans="15:15" x14ac:dyDescent="0.15">
      <c r="O6504" s="14"/>
    </row>
    <row r="6505" spans="15:15" x14ac:dyDescent="0.15">
      <c r="O6505" s="14"/>
    </row>
    <row r="6506" spans="15:15" x14ac:dyDescent="0.15">
      <c r="O6506" s="14"/>
    </row>
    <row r="6507" spans="15:15" x14ac:dyDescent="0.15">
      <c r="O6507" s="14"/>
    </row>
    <row r="6508" spans="15:15" x14ac:dyDescent="0.15">
      <c r="O6508" s="14"/>
    </row>
    <row r="6509" spans="15:15" x14ac:dyDescent="0.15">
      <c r="O6509" s="14"/>
    </row>
    <row r="6510" spans="15:15" x14ac:dyDescent="0.15">
      <c r="O6510" s="14"/>
    </row>
    <row r="6511" spans="15:15" x14ac:dyDescent="0.15">
      <c r="O6511" s="14"/>
    </row>
    <row r="6512" spans="15:15" x14ac:dyDescent="0.15">
      <c r="O6512" s="14"/>
    </row>
    <row r="6513" spans="15:15" x14ac:dyDescent="0.15">
      <c r="O6513" s="14"/>
    </row>
    <row r="6514" spans="15:15" x14ac:dyDescent="0.15">
      <c r="O6514" s="14"/>
    </row>
    <row r="6515" spans="15:15" x14ac:dyDescent="0.15">
      <c r="O6515" s="14"/>
    </row>
    <row r="6516" spans="15:15" x14ac:dyDescent="0.15">
      <c r="O6516" s="14"/>
    </row>
    <row r="6517" spans="15:15" x14ac:dyDescent="0.15">
      <c r="O6517" s="14"/>
    </row>
    <row r="6518" spans="15:15" x14ac:dyDescent="0.15">
      <c r="O6518" s="14"/>
    </row>
    <row r="6519" spans="15:15" x14ac:dyDescent="0.15">
      <c r="O6519" s="14"/>
    </row>
    <row r="6520" spans="15:15" x14ac:dyDescent="0.15">
      <c r="O6520" s="14"/>
    </row>
    <row r="6521" spans="15:15" x14ac:dyDescent="0.15">
      <c r="O6521" s="14"/>
    </row>
    <row r="6522" spans="15:15" x14ac:dyDescent="0.15">
      <c r="O6522" s="14"/>
    </row>
    <row r="6523" spans="15:15" x14ac:dyDescent="0.15">
      <c r="O6523" s="14"/>
    </row>
    <row r="6524" spans="15:15" x14ac:dyDescent="0.15">
      <c r="O6524" s="14"/>
    </row>
    <row r="6525" spans="15:15" x14ac:dyDescent="0.15">
      <c r="O6525" s="14"/>
    </row>
    <row r="6526" spans="15:15" x14ac:dyDescent="0.15">
      <c r="O6526" s="14"/>
    </row>
    <row r="6527" spans="15:15" x14ac:dyDescent="0.15">
      <c r="O6527" s="14"/>
    </row>
    <row r="6528" spans="15:15" x14ac:dyDescent="0.15">
      <c r="O6528" s="14"/>
    </row>
    <row r="6529" spans="15:15" x14ac:dyDescent="0.15">
      <c r="O6529" s="14"/>
    </row>
    <row r="6530" spans="15:15" x14ac:dyDescent="0.15">
      <c r="O6530" s="14"/>
    </row>
    <row r="6531" spans="15:15" x14ac:dyDescent="0.15">
      <c r="O6531" s="14"/>
    </row>
    <row r="6532" spans="15:15" x14ac:dyDescent="0.15">
      <c r="O6532" s="14"/>
    </row>
    <row r="6533" spans="15:15" x14ac:dyDescent="0.15">
      <c r="O6533" s="14"/>
    </row>
    <row r="6534" spans="15:15" x14ac:dyDescent="0.15">
      <c r="O6534" s="14"/>
    </row>
    <row r="6535" spans="15:15" x14ac:dyDescent="0.15">
      <c r="O6535" s="14"/>
    </row>
    <row r="6536" spans="15:15" x14ac:dyDescent="0.15">
      <c r="O6536" s="14"/>
    </row>
    <row r="6537" spans="15:15" x14ac:dyDescent="0.15">
      <c r="O6537" s="14"/>
    </row>
    <row r="6538" spans="15:15" x14ac:dyDescent="0.15">
      <c r="O6538" s="14"/>
    </row>
    <row r="6539" spans="15:15" x14ac:dyDescent="0.15">
      <c r="O6539" s="14"/>
    </row>
    <row r="6540" spans="15:15" x14ac:dyDescent="0.15">
      <c r="O6540" s="14"/>
    </row>
    <row r="6541" spans="15:15" x14ac:dyDescent="0.15">
      <c r="O6541" s="14"/>
    </row>
    <row r="6542" spans="15:15" x14ac:dyDescent="0.15">
      <c r="O6542" s="14"/>
    </row>
    <row r="6543" spans="15:15" x14ac:dyDescent="0.15">
      <c r="O6543" s="14"/>
    </row>
    <row r="6544" spans="15:15" x14ac:dyDescent="0.15">
      <c r="O6544" s="14"/>
    </row>
    <row r="6545" spans="15:15" x14ac:dyDescent="0.15">
      <c r="O6545" s="14"/>
    </row>
    <row r="6546" spans="15:15" x14ac:dyDescent="0.15">
      <c r="O6546" s="14"/>
    </row>
    <row r="6547" spans="15:15" x14ac:dyDescent="0.15">
      <c r="O6547" s="14"/>
    </row>
    <row r="6548" spans="15:15" x14ac:dyDescent="0.15">
      <c r="O6548" s="14"/>
    </row>
    <row r="6549" spans="15:15" x14ac:dyDescent="0.15">
      <c r="O6549" s="14"/>
    </row>
    <row r="6550" spans="15:15" x14ac:dyDescent="0.15">
      <c r="O6550" s="14"/>
    </row>
    <row r="6551" spans="15:15" x14ac:dyDescent="0.15">
      <c r="O6551" s="14"/>
    </row>
    <row r="6552" spans="15:15" x14ac:dyDescent="0.15">
      <c r="O6552" s="14"/>
    </row>
    <row r="6553" spans="15:15" x14ac:dyDescent="0.15">
      <c r="O6553" s="14"/>
    </row>
    <row r="6554" spans="15:15" x14ac:dyDescent="0.15">
      <c r="O6554" s="14"/>
    </row>
    <row r="6555" spans="15:15" x14ac:dyDescent="0.15">
      <c r="O6555" s="14"/>
    </row>
    <row r="6556" spans="15:15" x14ac:dyDescent="0.15">
      <c r="O6556" s="14"/>
    </row>
    <row r="6557" spans="15:15" x14ac:dyDescent="0.15">
      <c r="O6557" s="14"/>
    </row>
    <row r="6558" spans="15:15" x14ac:dyDescent="0.15">
      <c r="O6558" s="14"/>
    </row>
    <row r="6559" spans="15:15" x14ac:dyDescent="0.15">
      <c r="O6559" s="14"/>
    </row>
    <row r="6560" spans="15:15" x14ac:dyDescent="0.15">
      <c r="O6560" s="14"/>
    </row>
    <row r="6561" spans="15:15" x14ac:dyDescent="0.15">
      <c r="O6561" s="14"/>
    </row>
    <row r="6562" spans="15:15" x14ac:dyDescent="0.15">
      <c r="O6562" s="14"/>
    </row>
    <row r="6563" spans="15:15" x14ac:dyDescent="0.15">
      <c r="O6563" s="14"/>
    </row>
    <row r="6564" spans="15:15" x14ac:dyDescent="0.15">
      <c r="O6564" s="14"/>
    </row>
    <row r="6565" spans="15:15" x14ac:dyDescent="0.15">
      <c r="O6565" s="14"/>
    </row>
    <row r="6566" spans="15:15" x14ac:dyDescent="0.15">
      <c r="O6566" s="14"/>
    </row>
    <row r="6567" spans="15:15" x14ac:dyDescent="0.15">
      <c r="O6567" s="14"/>
    </row>
    <row r="6568" spans="15:15" x14ac:dyDescent="0.15">
      <c r="O6568" s="14"/>
    </row>
    <row r="6569" spans="15:15" x14ac:dyDescent="0.15">
      <c r="O6569" s="14"/>
    </row>
    <row r="6570" spans="15:15" x14ac:dyDescent="0.15">
      <c r="O6570" s="14"/>
    </row>
    <row r="6571" spans="15:15" x14ac:dyDescent="0.15">
      <c r="O6571" s="14"/>
    </row>
    <row r="6572" spans="15:15" x14ac:dyDescent="0.15">
      <c r="O6572" s="14"/>
    </row>
    <row r="6573" spans="15:15" x14ac:dyDescent="0.15">
      <c r="O6573" s="14"/>
    </row>
    <row r="6574" spans="15:15" x14ac:dyDescent="0.15">
      <c r="O6574" s="14"/>
    </row>
    <row r="6575" spans="15:15" x14ac:dyDescent="0.15">
      <c r="O6575" s="14"/>
    </row>
    <row r="6576" spans="15:15" x14ac:dyDescent="0.15">
      <c r="O6576" s="14"/>
    </row>
    <row r="6577" spans="15:15" x14ac:dyDescent="0.15">
      <c r="O6577" s="14"/>
    </row>
    <row r="6578" spans="15:15" x14ac:dyDescent="0.15">
      <c r="O6578" s="14"/>
    </row>
    <row r="6579" spans="15:15" x14ac:dyDescent="0.15">
      <c r="O6579" s="14"/>
    </row>
    <row r="6580" spans="15:15" x14ac:dyDescent="0.15">
      <c r="O6580" s="14"/>
    </row>
    <row r="6581" spans="15:15" x14ac:dyDescent="0.15">
      <c r="O6581" s="14"/>
    </row>
    <row r="6582" spans="15:15" x14ac:dyDescent="0.15">
      <c r="O6582" s="14"/>
    </row>
    <row r="6583" spans="15:15" x14ac:dyDescent="0.15">
      <c r="O6583" s="14"/>
    </row>
    <row r="6584" spans="15:15" x14ac:dyDescent="0.15">
      <c r="O6584" s="14"/>
    </row>
    <row r="6585" spans="15:15" x14ac:dyDescent="0.15">
      <c r="O6585" s="14"/>
    </row>
    <row r="6586" spans="15:15" x14ac:dyDescent="0.15">
      <c r="O6586" s="14"/>
    </row>
    <row r="6587" spans="15:15" x14ac:dyDescent="0.15">
      <c r="O6587" s="14"/>
    </row>
    <row r="6588" spans="15:15" x14ac:dyDescent="0.15">
      <c r="O6588" s="14"/>
    </row>
    <row r="6589" spans="15:15" x14ac:dyDescent="0.15">
      <c r="O6589" s="14"/>
    </row>
    <row r="6590" spans="15:15" x14ac:dyDescent="0.15">
      <c r="O6590" s="14"/>
    </row>
    <row r="6591" spans="15:15" x14ac:dyDescent="0.15">
      <c r="O6591" s="14"/>
    </row>
    <row r="6592" spans="15:15" x14ac:dyDescent="0.15">
      <c r="O6592" s="14"/>
    </row>
    <row r="6593" spans="15:15" x14ac:dyDescent="0.15">
      <c r="O6593" s="14"/>
    </row>
    <row r="6594" spans="15:15" x14ac:dyDescent="0.15">
      <c r="O6594" s="14"/>
    </row>
    <row r="6595" spans="15:15" x14ac:dyDescent="0.15">
      <c r="O6595" s="14"/>
    </row>
    <row r="6596" spans="15:15" x14ac:dyDescent="0.15">
      <c r="O6596" s="14"/>
    </row>
    <row r="6597" spans="15:15" x14ac:dyDescent="0.15">
      <c r="O6597" s="14"/>
    </row>
    <row r="6598" spans="15:15" x14ac:dyDescent="0.15">
      <c r="O6598" s="14"/>
    </row>
    <row r="6599" spans="15:15" x14ac:dyDescent="0.15">
      <c r="O6599" s="14"/>
    </row>
    <row r="6600" spans="15:15" x14ac:dyDescent="0.15">
      <c r="O6600" s="14"/>
    </row>
    <row r="6601" spans="15:15" x14ac:dyDescent="0.15">
      <c r="O6601" s="14"/>
    </row>
    <row r="6602" spans="15:15" x14ac:dyDescent="0.15">
      <c r="O6602" s="14"/>
    </row>
    <row r="6603" spans="15:15" x14ac:dyDescent="0.15">
      <c r="O6603" s="14"/>
    </row>
    <row r="6604" spans="15:15" x14ac:dyDescent="0.15">
      <c r="O6604" s="14"/>
    </row>
    <row r="6605" spans="15:15" x14ac:dyDescent="0.15">
      <c r="O6605" s="14"/>
    </row>
    <row r="6606" spans="15:15" x14ac:dyDescent="0.15">
      <c r="O6606" s="14"/>
    </row>
    <row r="6607" spans="15:15" x14ac:dyDescent="0.15">
      <c r="O6607" s="14"/>
    </row>
    <row r="6608" spans="15:15" x14ac:dyDescent="0.15">
      <c r="O6608" s="14"/>
    </row>
    <row r="6609" spans="15:15" x14ac:dyDescent="0.15">
      <c r="O6609" s="14"/>
    </row>
    <row r="6610" spans="15:15" x14ac:dyDescent="0.15">
      <c r="O6610" s="14"/>
    </row>
    <row r="6611" spans="15:15" x14ac:dyDescent="0.15">
      <c r="O6611" s="14"/>
    </row>
    <row r="6612" spans="15:15" x14ac:dyDescent="0.15">
      <c r="O6612" s="14"/>
    </row>
    <row r="6613" spans="15:15" x14ac:dyDescent="0.15">
      <c r="O6613" s="14"/>
    </row>
    <row r="6614" spans="15:15" x14ac:dyDescent="0.15">
      <c r="O6614" s="14"/>
    </row>
    <row r="6615" spans="15:15" x14ac:dyDescent="0.15">
      <c r="O6615" s="14"/>
    </row>
    <row r="6616" spans="15:15" x14ac:dyDescent="0.15">
      <c r="O6616" s="14"/>
    </row>
    <row r="6617" spans="15:15" x14ac:dyDescent="0.15">
      <c r="O6617" s="14"/>
    </row>
    <row r="6618" spans="15:15" x14ac:dyDescent="0.15">
      <c r="O6618" s="14"/>
    </row>
    <row r="6619" spans="15:15" x14ac:dyDescent="0.15">
      <c r="O6619" s="14"/>
    </row>
    <row r="6620" spans="15:15" x14ac:dyDescent="0.15">
      <c r="O6620" s="14"/>
    </row>
    <row r="6621" spans="15:15" x14ac:dyDescent="0.15">
      <c r="O6621" s="14"/>
    </row>
    <row r="6622" spans="15:15" x14ac:dyDescent="0.15">
      <c r="O6622" s="14"/>
    </row>
    <row r="6623" spans="15:15" x14ac:dyDescent="0.15">
      <c r="O6623" s="14"/>
    </row>
    <row r="6624" spans="15:15" x14ac:dyDescent="0.15">
      <c r="O6624" s="14"/>
    </row>
    <row r="6625" spans="15:15" x14ac:dyDescent="0.15">
      <c r="O6625" s="14"/>
    </row>
    <row r="6626" spans="15:15" x14ac:dyDescent="0.15">
      <c r="O6626" s="14"/>
    </row>
    <row r="6627" spans="15:15" x14ac:dyDescent="0.15">
      <c r="O6627" s="14"/>
    </row>
    <row r="6628" spans="15:15" x14ac:dyDescent="0.15">
      <c r="O6628" s="14"/>
    </row>
    <row r="6629" spans="15:15" x14ac:dyDescent="0.15">
      <c r="O6629" s="14"/>
    </row>
    <row r="6630" spans="15:15" x14ac:dyDescent="0.15">
      <c r="O6630" s="14"/>
    </row>
    <row r="6631" spans="15:15" x14ac:dyDescent="0.15">
      <c r="O6631" s="14"/>
    </row>
    <row r="6632" spans="15:15" x14ac:dyDescent="0.15">
      <c r="O6632" s="14"/>
    </row>
    <row r="6633" spans="15:15" x14ac:dyDescent="0.15">
      <c r="O6633" s="14"/>
    </row>
    <row r="6634" spans="15:15" x14ac:dyDescent="0.15">
      <c r="O6634" s="14"/>
    </row>
    <row r="6635" spans="15:15" x14ac:dyDescent="0.15">
      <c r="O6635" s="14"/>
    </row>
    <row r="6636" spans="15:15" x14ac:dyDescent="0.15">
      <c r="O6636" s="14"/>
    </row>
    <row r="6637" spans="15:15" x14ac:dyDescent="0.15">
      <c r="O6637" s="14"/>
    </row>
    <row r="6638" spans="15:15" x14ac:dyDescent="0.15">
      <c r="O6638" s="14"/>
    </row>
    <row r="6639" spans="15:15" x14ac:dyDescent="0.15">
      <c r="O6639" s="14"/>
    </row>
    <row r="6640" spans="15:15" x14ac:dyDescent="0.15">
      <c r="O6640" s="14"/>
    </row>
    <row r="6641" spans="15:15" x14ac:dyDescent="0.15">
      <c r="O6641" s="14"/>
    </row>
    <row r="6642" spans="15:15" x14ac:dyDescent="0.15">
      <c r="O6642" s="14"/>
    </row>
    <row r="6643" spans="15:15" x14ac:dyDescent="0.15">
      <c r="O6643" s="14"/>
    </row>
    <row r="6644" spans="15:15" x14ac:dyDescent="0.15">
      <c r="O6644" s="14"/>
    </row>
    <row r="6645" spans="15:15" x14ac:dyDescent="0.15">
      <c r="O6645" s="14"/>
    </row>
    <row r="6646" spans="15:15" x14ac:dyDescent="0.15">
      <c r="O6646" s="14"/>
    </row>
    <row r="6647" spans="15:15" x14ac:dyDescent="0.15">
      <c r="O6647" s="14"/>
    </row>
    <row r="6648" spans="15:15" x14ac:dyDescent="0.15">
      <c r="O6648" s="14"/>
    </row>
    <row r="6649" spans="15:15" x14ac:dyDescent="0.15">
      <c r="O6649" s="14"/>
    </row>
    <row r="6650" spans="15:15" x14ac:dyDescent="0.15">
      <c r="O6650" s="14"/>
    </row>
    <row r="6651" spans="15:15" x14ac:dyDescent="0.15">
      <c r="O6651" s="14"/>
    </row>
    <row r="6652" spans="15:15" x14ac:dyDescent="0.15">
      <c r="O6652" s="14"/>
    </row>
    <row r="6653" spans="15:15" x14ac:dyDescent="0.15">
      <c r="O6653" s="14"/>
    </row>
    <row r="6654" spans="15:15" x14ac:dyDescent="0.15">
      <c r="O6654" s="14"/>
    </row>
    <row r="6655" spans="15:15" x14ac:dyDescent="0.15">
      <c r="O6655" s="14"/>
    </row>
    <row r="6656" spans="15:15" x14ac:dyDescent="0.15">
      <c r="O6656" s="14"/>
    </row>
    <row r="6657" spans="15:15" x14ac:dyDescent="0.15">
      <c r="O6657" s="14"/>
    </row>
    <row r="6658" spans="15:15" x14ac:dyDescent="0.15">
      <c r="O6658" s="14"/>
    </row>
    <row r="6659" spans="15:15" x14ac:dyDescent="0.15">
      <c r="O6659" s="14"/>
    </row>
    <row r="6660" spans="15:15" x14ac:dyDescent="0.15">
      <c r="O6660" s="14"/>
    </row>
    <row r="6661" spans="15:15" x14ac:dyDescent="0.15">
      <c r="O6661" s="14"/>
    </row>
    <row r="6662" spans="15:15" x14ac:dyDescent="0.15">
      <c r="O6662" s="14"/>
    </row>
    <row r="6663" spans="15:15" x14ac:dyDescent="0.15">
      <c r="O6663" s="14"/>
    </row>
    <row r="6664" spans="15:15" x14ac:dyDescent="0.15">
      <c r="O6664" s="14"/>
    </row>
    <row r="6665" spans="15:15" x14ac:dyDescent="0.15">
      <c r="O6665" s="14"/>
    </row>
    <row r="6666" spans="15:15" x14ac:dyDescent="0.15">
      <c r="O6666" s="14"/>
    </row>
    <row r="6667" spans="15:15" x14ac:dyDescent="0.15">
      <c r="O6667" s="14"/>
    </row>
    <row r="6668" spans="15:15" x14ac:dyDescent="0.15">
      <c r="O6668" s="14"/>
    </row>
    <row r="6669" spans="15:15" x14ac:dyDescent="0.15">
      <c r="O6669" s="14"/>
    </row>
    <row r="6670" spans="15:15" x14ac:dyDescent="0.15">
      <c r="O6670" s="14"/>
    </row>
    <row r="6671" spans="15:15" x14ac:dyDescent="0.15">
      <c r="O6671" s="14"/>
    </row>
    <row r="6672" spans="15:15" x14ac:dyDescent="0.15">
      <c r="O6672" s="14"/>
    </row>
    <row r="6673" spans="15:15" x14ac:dyDescent="0.15">
      <c r="O6673" s="14"/>
    </row>
    <row r="6674" spans="15:15" x14ac:dyDescent="0.15">
      <c r="O6674" s="14"/>
    </row>
    <row r="6675" spans="15:15" x14ac:dyDescent="0.15">
      <c r="O6675" s="14"/>
    </row>
    <row r="6676" spans="15:15" x14ac:dyDescent="0.15">
      <c r="O6676" s="14"/>
    </row>
    <row r="6677" spans="15:15" x14ac:dyDescent="0.15">
      <c r="O6677" s="14"/>
    </row>
    <row r="6678" spans="15:15" x14ac:dyDescent="0.15">
      <c r="O6678" s="14"/>
    </row>
    <row r="6679" spans="15:15" x14ac:dyDescent="0.15">
      <c r="O6679" s="14"/>
    </row>
    <row r="6680" spans="15:15" x14ac:dyDescent="0.15">
      <c r="O6680" s="14"/>
    </row>
    <row r="6681" spans="15:15" x14ac:dyDescent="0.15">
      <c r="O6681" s="14"/>
    </row>
    <row r="6682" spans="15:15" x14ac:dyDescent="0.15">
      <c r="O6682" s="14"/>
    </row>
    <row r="6683" spans="15:15" x14ac:dyDescent="0.15">
      <c r="O6683" s="14"/>
    </row>
    <row r="6684" spans="15:15" x14ac:dyDescent="0.15">
      <c r="O6684" s="14"/>
    </row>
    <row r="6685" spans="15:15" x14ac:dyDescent="0.15">
      <c r="O6685" s="14"/>
    </row>
    <row r="6686" spans="15:15" x14ac:dyDescent="0.15">
      <c r="O6686" s="14"/>
    </row>
    <row r="6687" spans="15:15" x14ac:dyDescent="0.15">
      <c r="O6687" s="14"/>
    </row>
    <row r="6688" spans="15:15" x14ac:dyDescent="0.15">
      <c r="O6688" s="14"/>
    </row>
    <row r="6689" spans="15:15" x14ac:dyDescent="0.15">
      <c r="O6689" s="14"/>
    </row>
    <row r="6690" spans="15:15" x14ac:dyDescent="0.15">
      <c r="O6690" s="14"/>
    </row>
    <row r="6691" spans="15:15" x14ac:dyDescent="0.15">
      <c r="O6691" s="14"/>
    </row>
    <row r="6692" spans="15:15" x14ac:dyDescent="0.15">
      <c r="O6692" s="14"/>
    </row>
    <row r="6693" spans="15:15" x14ac:dyDescent="0.15">
      <c r="O6693" s="14"/>
    </row>
    <row r="6694" spans="15:15" x14ac:dyDescent="0.15">
      <c r="O6694" s="14"/>
    </row>
    <row r="6695" spans="15:15" x14ac:dyDescent="0.15">
      <c r="O6695" s="14"/>
    </row>
    <row r="6696" spans="15:15" x14ac:dyDescent="0.15">
      <c r="O6696" s="14"/>
    </row>
    <row r="6697" spans="15:15" x14ac:dyDescent="0.15">
      <c r="O6697" s="14"/>
    </row>
    <row r="6698" spans="15:15" x14ac:dyDescent="0.15">
      <c r="O6698" s="14"/>
    </row>
    <row r="6699" spans="15:15" x14ac:dyDescent="0.15">
      <c r="O6699" s="14"/>
    </row>
    <row r="6700" spans="15:15" x14ac:dyDescent="0.15">
      <c r="O6700" s="14"/>
    </row>
    <row r="6701" spans="15:15" x14ac:dyDescent="0.15">
      <c r="O6701" s="14"/>
    </row>
    <row r="6702" spans="15:15" x14ac:dyDescent="0.15">
      <c r="O6702" s="14"/>
    </row>
    <row r="6703" spans="15:15" x14ac:dyDescent="0.15">
      <c r="O6703" s="14"/>
    </row>
    <row r="6704" spans="15:15" x14ac:dyDescent="0.15">
      <c r="O6704" s="14"/>
    </row>
    <row r="6705" spans="15:15" x14ac:dyDescent="0.15">
      <c r="O6705" s="14"/>
    </row>
    <row r="6706" spans="15:15" x14ac:dyDescent="0.15">
      <c r="O6706" s="14"/>
    </row>
    <row r="6707" spans="15:15" x14ac:dyDescent="0.15">
      <c r="O6707" s="14"/>
    </row>
    <row r="6708" spans="15:15" x14ac:dyDescent="0.15">
      <c r="O6708" s="14"/>
    </row>
    <row r="6709" spans="15:15" x14ac:dyDescent="0.15">
      <c r="O6709" s="14"/>
    </row>
    <row r="6710" spans="15:15" x14ac:dyDescent="0.15">
      <c r="O6710" s="14"/>
    </row>
    <row r="6711" spans="15:15" x14ac:dyDescent="0.15">
      <c r="O6711" s="14"/>
    </row>
    <row r="6712" spans="15:15" x14ac:dyDescent="0.15">
      <c r="O6712" s="14"/>
    </row>
    <row r="6713" spans="15:15" x14ac:dyDescent="0.15">
      <c r="O6713" s="14"/>
    </row>
    <row r="6714" spans="15:15" x14ac:dyDescent="0.15">
      <c r="O6714" s="14"/>
    </row>
    <row r="6715" spans="15:15" x14ac:dyDescent="0.15">
      <c r="O6715" s="14"/>
    </row>
    <row r="6716" spans="15:15" x14ac:dyDescent="0.15">
      <c r="O6716" s="14"/>
    </row>
    <row r="6717" spans="15:15" x14ac:dyDescent="0.15">
      <c r="O6717" s="14"/>
    </row>
    <row r="6718" spans="15:15" x14ac:dyDescent="0.15">
      <c r="O6718" s="14"/>
    </row>
    <row r="6719" spans="15:15" x14ac:dyDescent="0.15">
      <c r="O6719" s="14"/>
    </row>
    <row r="6720" spans="15:15" x14ac:dyDescent="0.15">
      <c r="O6720" s="14"/>
    </row>
    <row r="6721" spans="15:15" x14ac:dyDescent="0.15">
      <c r="O6721" s="14"/>
    </row>
    <row r="6722" spans="15:15" x14ac:dyDescent="0.15">
      <c r="O6722" s="14"/>
    </row>
    <row r="6723" spans="15:15" x14ac:dyDescent="0.15">
      <c r="O6723" s="14"/>
    </row>
    <row r="6724" spans="15:15" x14ac:dyDescent="0.15">
      <c r="O6724" s="14"/>
    </row>
    <row r="6725" spans="15:15" x14ac:dyDescent="0.15">
      <c r="O6725" s="14"/>
    </row>
    <row r="6726" spans="15:15" x14ac:dyDescent="0.15">
      <c r="O6726" s="14"/>
    </row>
    <row r="6727" spans="15:15" x14ac:dyDescent="0.15">
      <c r="O6727" s="14"/>
    </row>
    <row r="6728" spans="15:15" x14ac:dyDescent="0.15">
      <c r="O6728" s="14"/>
    </row>
    <row r="6729" spans="15:15" x14ac:dyDescent="0.15">
      <c r="O6729" s="14"/>
    </row>
    <row r="6730" spans="15:15" x14ac:dyDescent="0.15">
      <c r="O6730" s="14"/>
    </row>
    <row r="6731" spans="15:15" x14ac:dyDescent="0.15">
      <c r="O6731" s="14"/>
    </row>
    <row r="6732" spans="15:15" x14ac:dyDescent="0.15">
      <c r="O6732" s="14"/>
    </row>
    <row r="6733" spans="15:15" x14ac:dyDescent="0.15">
      <c r="O6733" s="14"/>
    </row>
    <row r="6734" spans="15:15" x14ac:dyDescent="0.15">
      <c r="O6734" s="14"/>
    </row>
    <row r="6735" spans="15:15" x14ac:dyDescent="0.15">
      <c r="O6735" s="14"/>
    </row>
    <row r="6736" spans="15:15" x14ac:dyDescent="0.15">
      <c r="O6736" s="14"/>
    </row>
    <row r="6737" spans="15:15" x14ac:dyDescent="0.15">
      <c r="O6737" s="14"/>
    </row>
    <row r="6738" spans="15:15" x14ac:dyDescent="0.15">
      <c r="O6738" s="14"/>
    </row>
    <row r="6739" spans="15:15" x14ac:dyDescent="0.15">
      <c r="O6739" s="14"/>
    </row>
    <row r="6740" spans="15:15" x14ac:dyDescent="0.15">
      <c r="O6740" s="14"/>
    </row>
    <row r="6741" spans="15:15" x14ac:dyDescent="0.15">
      <c r="O6741" s="14"/>
    </row>
    <row r="6742" spans="15:15" x14ac:dyDescent="0.15">
      <c r="O6742" s="14"/>
    </row>
    <row r="6743" spans="15:15" x14ac:dyDescent="0.15">
      <c r="O6743" s="14"/>
    </row>
    <row r="6744" spans="15:15" x14ac:dyDescent="0.15">
      <c r="O6744" s="14"/>
    </row>
    <row r="6745" spans="15:15" x14ac:dyDescent="0.15">
      <c r="O6745" s="14"/>
    </row>
    <row r="6746" spans="15:15" x14ac:dyDescent="0.15">
      <c r="O6746" s="14"/>
    </row>
    <row r="6747" spans="15:15" x14ac:dyDescent="0.15">
      <c r="O6747" s="14"/>
    </row>
    <row r="6748" spans="15:15" x14ac:dyDescent="0.15">
      <c r="O6748" s="14"/>
    </row>
    <row r="6749" spans="15:15" x14ac:dyDescent="0.15">
      <c r="O6749" s="14"/>
    </row>
    <row r="6750" spans="15:15" x14ac:dyDescent="0.15">
      <c r="O6750" s="14"/>
    </row>
    <row r="6751" spans="15:15" x14ac:dyDescent="0.15">
      <c r="O6751" s="14"/>
    </row>
    <row r="6752" spans="15:15" x14ac:dyDescent="0.15">
      <c r="O6752" s="14"/>
    </row>
    <row r="6753" spans="15:15" x14ac:dyDescent="0.15">
      <c r="O6753" s="14"/>
    </row>
    <row r="6754" spans="15:15" x14ac:dyDescent="0.15">
      <c r="O6754" s="14"/>
    </row>
    <row r="6755" spans="15:15" x14ac:dyDescent="0.15">
      <c r="O6755" s="14"/>
    </row>
    <row r="6756" spans="15:15" x14ac:dyDescent="0.15">
      <c r="O6756" s="14"/>
    </row>
    <row r="6757" spans="15:15" x14ac:dyDescent="0.15">
      <c r="O6757" s="14"/>
    </row>
    <row r="6758" spans="15:15" x14ac:dyDescent="0.15">
      <c r="O6758" s="14"/>
    </row>
    <row r="6759" spans="15:15" x14ac:dyDescent="0.15">
      <c r="O6759" s="14"/>
    </row>
    <row r="6760" spans="15:15" x14ac:dyDescent="0.15">
      <c r="O6760" s="14"/>
    </row>
    <row r="6761" spans="15:15" x14ac:dyDescent="0.15">
      <c r="O6761" s="14"/>
    </row>
    <row r="6762" spans="15:15" x14ac:dyDescent="0.15">
      <c r="O6762" s="14"/>
    </row>
    <row r="6763" spans="15:15" x14ac:dyDescent="0.15">
      <c r="O6763" s="14"/>
    </row>
    <row r="6764" spans="15:15" x14ac:dyDescent="0.15">
      <c r="O6764" s="14"/>
    </row>
    <row r="6765" spans="15:15" x14ac:dyDescent="0.15">
      <c r="O6765" s="14"/>
    </row>
    <row r="6766" spans="15:15" x14ac:dyDescent="0.15">
      <c r="O6766" s="14"/>
    </row>
    <row r="6767" spans="15:15" x14ac:dyDescent="0.15">
      <c r="O6767" s="14"/>
    </row>
    <row r="6768" spans="15:15" x14ac:dyDescent="0.15">
      <c r="O6768" s="14"/>
    </row>
    <row r="6769" spans="15:15" x14ac:dyDescent="0.15">
      <c r="O6769" s="14"/>
    </row>
    <row r="6770" spans="15:15" x14ac:dyDescent="0.15">
      <c r="O6770" s="14"/>
    </row>
    <row r="6771" spans="15:15" x14ac:dyDescent="0.15">
      <c r="O6771" s="14"/>
    </row>
    <row r="6772" spans="15:15" x14ac:dyDescent="0.15">
      <c r="O6772" s="14"/>
    </row>
    <row r="6773" spans="15:15" x14ac:dyDescent="0.15">
      <c r="O6773" s="14"/>
    </row>
    <row r="6774" spans="15:15" x14ac:dyDescent="0.15">
      <c r="O6774" s="14"/>
    </row>
    <row r="6775" spans="15:15" x14ac:dyDescent="0.15">
      <c r="O6775" s="14"/>
    </row>
    <row r="6776" spans="15:15" x14ac:dyDescent="0.15">
      <c r="O6776" s="14"/>
    </row>
    <row r="6777" spans="15:15" x14ac:dyDescent="0.15">
      <c r="O6777" s="14"/>
    </row>
    <row r="6778" spans="15:15" x14ac:dyDescent="0.15">
      <c r="O6778" s="14"/>
    </row>
    <row r="6779" spans="15:15" x14ac:dyDescent="0.15">
      <c r="O6779" s="14"/>
    </row>
    <row r="6780" spans="15:15" x14ac:dyDescent="0.15">
      <c r="O6780" s="14"/>
    </row>
    <row r="6781" spans="15:15" x14ac:dyDescent="0.15">
      <c r="O6781" s="14"/>
    </row>
    <row r="6782" spans="15:15" x14ac:dyDescent="0.15">
      <c r="O6782" s="14"/>
    </row>
    <row r="6783" spans="15:15" x14ac:dyDescent="0.15">
      <c r="O6783" s="14"/>
    </row>
    <row r="6784" spans="15:15" x14ac:dyDescent="0.15">
      <c r="O6784" s="14"/>
    </row>
    <row r="6785" spans="15:15" x14ac:dyDescent="0.15">
      <c r="O6785" s="14"/>
    </row>
    <row r="6786" spans="15:15" x14ac:dyDescent="0.15">
      <c r="O6786" s="14"/>
    </row>
    <row r="6787" spans="15:15" x14ac:dyDescent="0.15">
      <c r="O6787" s="14"/>
    </row>
    <row r="6788" spans="15:15" x14ac:dyDescent="0.15">
      <c r="O6788" s="14"/>
    </row>
    <row r="6789" spans="15:15" x14ac:dyDescent="0.15">
      <c r="O6789" s="14"/>
    </row>
    <row r="6790" spans="15:15" x14ac:dyDescent="0.15">
      <c r="O6790" s="14"/>
    </row>
    <row r="6791" spans="15:15" x14ac:dyDescent="0.15">
      <c r="O6791" s="14"/>
    </row>
    <row r="6792" spans="15:15" x14ac:dyDescent="0.15">
      <c r="O6792" s="14"/>
    </row>
    <row r="6793" spans="15:15" x14ac:dyDescent="0.15">
      <c r="O6793" s="14"/>
    </row>
    <row r="6794" spans="15:15" x14ac:dyDescent="0.15">
      <c r="O6794" s="14"/>
    </row>
    <row r="6795" spans="15:15" x14ac:dyDescent="0.15">
      <c r="O6795" s="14"/>
    </row>
    <row r="6796" spans="15:15" x14ac:dyDescent="0.15">
      <c r="O6796" s="14"/>
    </row>
    <row r="6797" spans="15:15" x14ac:dyDescent="0.15">
      <c r="O6797" s="14"/>
    </row>
    <row r="6798" spans="15:15" x14ac:dyDescent="0.15">
      <c r="O6798" s="14"/>
    </row>
    <row r="6799" spans="15:15" x14ac:dyDescent="0.15">
      <c r="O6799" s="14"/>
    </row>
    <row r="6800" spans="15:15" x14ac:dyDescent="0.15">
      <c r="O6800" s="14"/>
    </row>
    <row r="6801" spans="15:15" x14ac:dyDescent="0.15">
      <c r="O6801" s="14"/>
    </row>
    <row r="6802" spans="15:15" x14ac:dyDescent="0.15">
      <c r="O6802" s="14"/>
    </row>
    <row r="6803" spans="15:15" x14ac:dyDescent="0.15">
      <c r="O6803" s="14"/>
    </row>
    <row r="6804" spans="15:15" x14ac:dyDescent="0.15">
      <c r="O6804" s="14"/>
    </row>
    <row r="6805" spans="15:15" x14ac:dyDescent="0.15">
      <c r="O6805" s="14"/>
    </row>
    <row r="6806" spans="15:15" x14ac:dyDescent="0.15">
      <c r="O6806" s="14"/>
    </row>
    <row r="6807" spans="15:15" x14ac:dyDescent="0.15">
      <c r="O6807" s="14"/>
    </row>
    <row r="6808" spans="15:15" x14ac:dyDescent="0.15">
      <c r="O6808" s="14"/>
    </row>
    <row r="6809" spans="15:15" x14ac:dyDescent="0.15">
      <c r="O6809" s="14"/>
    </row>
    <row r="6810" spans="15:15" x14ac:dyDescent="0.15">
      <c r="O6810" s="14"/>
    </row>
    <row r="6811" spans="15:15" x14ac:dyDescent="0.15">
      <c r="O6811" s="14"/>
    </row>
    <row r="6812" spans="15:15" x14ac:dyDescent="0.15">
      <c r="O6812" s="14"/>
    </row>
    <row r="6813" spans="15:15" x14ac:dyDescent="0.15">
      <c r="O6813" s="14"/>
    </row>
    <row r="6814" spans="15:15" x14ac:dyDescent="0.15">
      <c r="O6814" s="14"/>
    </row>
    <row r="6815" spans="15:15" x14ac:dyDescent="0.15">
      <c r="O6815" s="14"/>
    </row>
    <row r="6816" spans="15:15" x14ac:dyDescent="0.15">
      <c r="O6816" s="14"/>
    </row>
    <row r="6817" spans="15:15" x14ac:dyDescent="0.15">
      <c r="O6817" s="14"/>
    </row>
    <row r="6818" spans="15:15" x14ac:dyDescent="0.15">
      <c r="O6818" s="14"/>
    </row>
    <row r="6819" spans="15:15" x14ac:dyDescent="0.15">
      <c r="O6819" s="14"/>
    </row>
    <row r="6820" spans="15:15" x14ac:dyDescent="0.15">
      <c r="O6820" s="14"/>
    </row>
    <row r="6821" spans="15:15" x14ac:dyDescent="0.15">
      <c r="O6821" s="14"/>
    </row>
    <row r="6822" spans="15:15" x14ac:dyDescent="0.15">
      <c r="O6822" s="14"/>
    </row>
    <row r="6823" spans="15:15" x14ac:dyDescent="0.15">
      <c r="O6823" s="14"/>
    </row>
    <row r="6824" spans="15:15" x14ac:dyDescent="0.15">
      <c r="O6824" s="14"/>
    </row>
    <row r="6825" spans="15:15" x14ac:dyDescent="0.15">
      <c r="O6825" s="14"/>
    </row>
    <row r="6826" spans="15:15" x14ac:dyDescent="0.15">
      <c r="O6826" s="14"/>
    </row>
    <row r="6827" spans="15:15" x14ac:dyDescent="0.15">
      <c r="O6827" s="14"/>
    </row>
    <row r="6828" spans="15:15" x14ac:dyDescent="0.15">
      <c r="O6828" s="14"/>
    </row>
    <row r="6829" spans="15:15" x14ac:dyDescent="0.15">
      <c r="O6829" s="14"/>
    </row>
    <row r="6830" spans="15:15" x14ac:dyDescent="0.15">
      <c r="O6830" s="14"/>
    </row>
    <row r="6831" spans="15:15" x14ac:dyDescent="0.15">
      <c r="O6831" s="14"/>
    </row>
    <row r="6832" spans="15:15" x14ac:dyDescent="0.15">
      <c r="O6832" s="14"/>
    </row>
    <row r="6833" spans="15:15" x14ac:dyDescent="0.15">
      <c r="O6833" s="14"/>
    </row>
    <row r="6834" spans="15:15" x14ac:dyDescent="0.15">
      <c r="O6834" s="14"/>
    </row>
    <row r="6835" spans="15:15" x14ac:dyDescent="0.15">
      <c r="O6835" s="14"/>
    </row>
    <row r="6836" spans="15:15" x14ac:dyDescent="0.15">
      <c r="O6836" s="14"/>
    </row>
    <row r="6837" spans="15:15" x14ac:dyDescent="0.15">
      <c r="O6837" s="14"/>
    </row>
    <row r="6838" spans="15:15" x14ac:dyDescent="0.15">
      <c r="O6838" s="14"/>
    </row>
    <row r="6839" spans="15:15" x14ac:dyDescent="0.15">
      <c r="O6839" s="14"/>
    </row>
    <row r="6840" spans="15:15" x14ac:dyDescent="0.15">
      <c r="O6840" s="14"/>
    </row>
    <row r="6841" spans="15:15" x14ac:dyDescent="0.15">
      <c r="O6841" s="14"/>
    </row>
    <row r="6842" spans="15:15" x14ac:dyDescent="0.15">
      <c r="O6842" s="14"/>
    </row>
    <row r="6843" spans="15:15" x14ac:dyDescent="0.15">
      <c r="O6843" s="14"/>
    </row>
    <row r="6844" spans="15:15" x14ac:dyDescent="0.15">
      <c r="O6844" s="14"/>
    </row>
    <row r="6845" spans="15:15" x14ac:dyDescent="0.15">
      <c r="O6845" s="14"/>
    </row>
    <row r="6846" spans="15:15" x14ac:dyDescent="0.15">
      <c r="O6846" s="14"/>
    </row>
    <row r="6847" spans="15:15" x14ac:dyDescent="0.15">
      <c r="O6847" s="14"/>
    </row>
    <row r="6848" spans="15:15" x14ac:dyDescent="0.15">
      <c r="O6848" s="14"/>
    </row>
    <row r="6849" spans="15:15" x14ac:dyDescent="0.15">
      <c r="O6849" s="14"/>
    </row>
    <row r="6850" spans="15:15" x14ac:dyDescent="0.15">
      <c r="O6850" s="14"/>
    </row>
    <row r="6851" spans="15:15" x14ac:dyDescent="0.15">
      <c r="O6851" s="14"/>
    </row>
    <row r="6852" spans="15:15" x14ac:dyDescent="0.15">
      <c r="O6852" s="14"/>
    </row>
    <row r="6853" spans="15:15" x14ac:dyDescent="0.15">
      <c r="O6853" s="14"/>
    </row>
    <row r="6854" spans="15:15" x14ac:dyDescent="0.15">
      <c r="O6854" s="14"/>
    </row>
    <row r="6855" spans="15:15" x14ac:dyDescent="0.15">
      <c r="O6855" s="14"/>
    </row>
    <row r="6856" spans="15:15" x14ac:dyDescent="0.15">
      <c r="O6856" s="14"/>
    </row>
    <row r="6857" spans="15:15" x14ac:dyDescent="0.15">
      <c r="O6857" s="14"/>
    </row>
    <row r="6858" spans="15:15" x14ac:dyDescent="0.15">
      <c r="O6858" s="14"/>
    </row>
    <row r="6859" spans="15:15" x14ac:dyDescent="0.15">
      <c r="O6859" s="14"/>
    </row>
    <row r="6860" spans="15:15" x14ac:dyDescent="0.15">
      <c r="O6860" s="14"/>
    </row>
    <row r="6861" spans="15:15" x14ac:dyDescent="0.15">
      <c r="O6861" s="14"/>
    </row>
    <row r="6862" spans="15:15" x14ac:dyDescent="0.15">
      <c r="O6862" s="14"/>
    </row>
    <row r="6863" spans="15:15" x14ac:dyDescent="0.15">
      <c r="O6863" s="14"/>
    </row>
    <row r="6864" spans="15:15" x14ac:dyDescent="0.15">
      <c r="O6864" s="14"/>
    </row>
    <row r="6865" spans="15:15" x14ac:dyDescent="0.15">
      <c r="O6865" s="14"/>
    </row>
    <row r="6866" spans="15:15" x14ac:dyDescent="0.15">
      <c r="O6866" s="14"/>
    </row>
    <row r="6867" spans="15:15" x14ac:dyDescent="0.15">
      <c r="O6867" s="14"/>
    </row>
    <row r="6868" spans="15:15" x14ac:dyDescent="0.15">
      <c r="O6868" s="14"/>
    </row>
    <row r="6869" spans="15:15" x14ac:dyDescent="0.15">
      <c r="O6869" s="14"/>
    </row>
    <row r="6870" spans="15:15" x14ac:dyDescent="0.15">
      <c r="O6870" s="14"/>
    </row>
    <row r="6871" spans="15:15" x14ac:dyDescent="0.15">
      <c r="O6871" s="14"/>
    </row>
    <row r="6872" spans="15:15" x14ac:dyDescent="0.15">
      <c r="O6872" s="14"/>
    </row>
    <row r="6873" spans="15:15" x14ac:dyDescent="0.15">
      <c r="O6873" s="14"/>
    </row>
    <row r="6874" spans="15:15" x14ac:dyDescent="0.15">
      <c r="O6874" s="14"/>
    </row>
    <row r="6875" spans="15:15" x14ac:dyDescent="0.15">
      <c r="O6875" s="14"/>
    </row>
    <row r="6876" spans="15:15" x14ac:dyDescent="0.15">
      <c r="O6876" s="14"/>
    </row>
    <row r="6877" spans="15:15" x14ac:dyDescent="0.15">
      <c r="O6877" s="14"/>
    </row>
    <row r="6878" spans="15:15" x14ac:dyDescent="0.15">
      <c r="O6878" s="14"/>
    </row>
    <row r="6879" spans="15:15" x14ac:dyDescent="0.15">
      <c r="O6879" s="14"/>
    </row>
    <row r="6880" spans="15:15" x14ac:dyDescent="0.15">
      <c r="O6880" s="14"/>
    </row>
    <row r="6881" spans="15:15" x14ac:dyDescent="0.15">
      <c r="O6881" s="14"/>
    </row>
    <row r="6882" spans="15:15" x14ac:dyDescent="0.15">
      <c r="O6882" s="14"/>
    </row>
    <row r="6883" spans="15:15" x14ac:dyDescent="0.15">
      <c r="O6883" s="14"/>
    </row>
    <row r="6884" spans="15:15" x14ac:dyDescent="0.15">
      <c r="O6884" s="14"/>
    </row>
    <row r="6885" spans="15:15" x14ac:dyDescent="0.15">
      <c r="O6885" s="14"/>
    </row>
    <row r="6886" spans="15:15" x14ac:dyDescent="0.15">
      <c r="O6886" s="14"/>
    </row>
    <row r="6887" spans="15:15" x14ac:dyDescent="0.15">
      <c r="O6887" s="14"/>
    </row>
    <row r="6888" spans="15:15" x14ac:dyDescent="0.15">
      <c r="O6888" s="14"/>
    </row>
    <row r="6889" spans="15:15" x14ac:dyDescent="0.15">
      <c r="O6889" s="14"/>
    </row>
    <row r="6890" spans="15:15" x14ac:dyDescent="0.15">
      <c r="O6890" s="14"/>
    </row>
    <row r="6891" spans="15:15" x14ac:dyDescent="0.15">
      <c r="O6891" s="14"/>
    </row>
    <row r="6892" spans="15:15" x14ac:dyDescent="0.15">
      <c r="O6892" s="14"/>
    </row>
    <row r="6893" spans="15:15" x14ac:dyDescent="0.15">
      <c r="O6893" s="14"/>
    </row>
    <row r="6894" spans="15:15" x14ac:dyDescent="0.15">
      <c r="O6894" s="14"/>
    </row>
    <row r="6895" spans="15:15" x14ac:dyDescent="0.15">
      <c r="O6895" s="14"/>
    </row>
    <row r="6896" spans="15:15" x14ac:dyDescent="0.15">
      <c r="O6896" s="14"/>
    </row>
    <row r="6897" spans="15:15" x14ac:dyDescent="0.15">
      <c r="O6897" s="14"/>
    </row>
    <row r="6898" spans="15:15" x14ac:dyDescent="0.15">
      <c r="O6898" s="14"/>
    </row>
    <row r="6899" spans="15:15" x14ac:dyDescent="0.15">
      <c r="O6899" s="14"/>
    </row>
    <row r="6900" spans="15:15" x14ac:dyDescent="0.15">
      <c r="O6900" s="14"/>
    </row>
    <row r="6901" spans="15:15" x14ac:dyDescent="0.15">
      <c r="O6901" s="14"/>
    </row>
    <row r="6902" spans="15:15" x14ac:dyDescent="0.15">
      <c r="O6902" s="14"/>
    </row>
    <row r="6903" spans="15:15" x14ac:dyDescent="0.15">
      <c r="O6903" s="14"/>
    </row>
    <row r="6904" spans="15:15" x14ac:dyDescent="0.15">
      <c r="O6904" s="14"/>
    </row>
    <row r="6905" spans="15:15" x14ac:dyDescent="0.15">
      <c r="O6905" s="14"/>
    </row>
    <row r="6906" spans="15:15" x14ac:dyDescent="0.15">
      <c r="O6906" s="14"/>
    </row>
    <row r="6907" spans="15:15" x14ac:dyDescent="0.15">
      <c r="O6907" s="14"/>
    </row>
    <row r="6908" spans="15:15" x14ac:dyDescent="0.15">
      <c r="O6908" s="14"/>
    </row>
    <row r="6909" spans="15:15" x14ac:dyDescent="0.15">
      <c r="O6909" s="14"/>
    </row>
    <row r="6910" spans="15:15" x14ac:dyDescent="0.15">
      <c r="O6910" s="14"/>
    </row>
    <row r="6911" spans="15:15" x14ac:dyDescent="0.15">
      <c r="O6911" s="14"/>
    </row>
    <row r="6912" spans="15:15" x14ac:dyDescent="0.15">
      <c r="O6912" s="14"/>
    </row>
    <row r="6913" spans="15:15" x14ac:dyDescent="0.15">
      <c r="O6913" s="14"/>
    </row>
    <row r="6914" spans="15:15" x14ac:dyDescent="0.15">
      <c r="O6914" s="14"/>
    </row>
    <row r="6915" spans="15:15" x14ac:dyDescent="0.15">
      <c r="O6915" s="14"/>
    </row>
    <row r="6916" spans="15:15" x14ac:dyDescent="0.15">
      <c r="O6916" s="14"/>
    </row>
    <row r="6917" spans="15:15" x14ac:dyDescent="0.15">
      <c r="O6917" s="14"/>
    </row>
    <row r="6918" spans="15:15" x14ac:dyDescent="0.15">
      <c r="O6918" s="14"/>
    </row>
    <row r="6919" spans="15:15" x14ac:dyDescent="0.15">
      <c r="O6919" s="14"/>
    </row>
    <row r="6920" spans="15:15" x14ac:dyDescent="0.15">
      <c r="O6920" s="14"/>
    </row>
    <row r="6921" spans="15:15" x14ac:dyDescent="0.15">
      <c r="O6921" s="14"/>
    </row>
    <row r="6922" spans="15:15" x14ac:dyDescent="0.15">
      <c r="O6922" s="14"/>
    </row>
    <row r="6923" spans="15:15" x14ac:dyDescent="0.15">
      <c r="O6923" s="14"/>
    </row>
    <row r="6924" spans="15:15" x14ac:dyDescent="0.15">
      <c r="O6924" s="14"/>
    </row>
    <row r="6925" spans="15:15" x14ac:dyDescent="0.15">
      <c r="O6925" s="14"/>
    </row>
    <row r="6926" spans="15:15" x14ac:dyDescent="0.15">
      <c r="O6926" s="14"/>
    </row>
    <row r="6927" spans="15:15" x14ac:dyDescent="0.15">
      <c r="O6927" s="14"/>
    </row>
    <row r="6928" spans="15:15" x14ac:dyDescent="0.15">
      <c r="O6928" s="14"/>
    </row>
    <row r="6929" spans="15:15" x14ac:dyDescent="0.15">
      <c r="O6929" s="14"/>
    </row>
    <row r="6930" spans="15:15" x14ac:dyDescent="0.15">
      <c r="O6930" s="14"/>
    </row>
    <row r="6931" spans="15:15" x14ac:dyDescent="0.15">
      <c r="O6931" s="14"/>
    </row>
    <row r="6932" spans="15:15" x14ac:dyDescent="0.15">
      <c r="O6932" s="14"/>
    </row>
    <row r="6933" spans="15:15" x14ac:dyDescent="0.15">
      <c r="O6933" s="14"/>
    </row>
    <row r="6934" spans="15:15" x14ac:dyDescent="0.15">
      <c r="O6934" s="14"/>
    </row>
    <row r="6935" spans="15:15" x14ac:dyDescent="0.15">
      <c r="O6935" s="14"/>
    </row>
    <row r="6936" spans="15:15" x14ac:dyDescent="0.15">
      <c r="O6936" s="14"/>
    </row>
    <row r="6937" spans="15:15" x14ac:dyDescent="0.15">
      <c r="O6937" s="14"/>
    </row>
    <row r="6938" spans="15:15" x14ac:dyDescent="0.15">
      <c r="O6938" s="14"/>
    </row>
    <row r="6939" spans="15:15" x14ac:dyDescent="0.15">
      <c r="O6939" s="14"/>
    </row>
    <row r="6940" spans="15:15" x14ac:dyDescent="0.15">
      <c r="O6940" s="14"/>
    </row>
    <row r="6941" spans="15:15" x14ac:dyDescent="0.15">
      <c r="O6941" s="14"/>
    </row>
    <row r="6942" spans="15:15" x14ac:dyDescent="0.15">
      <c r="O6942" s="14"/>
    </row>
    <row r="6943" spans="15:15" x14ac:dyDescent="0.15">
      <c r="O6943" s="14"/>
    </row>
    <row r="6944" spans="15:15" x14ac:dyDescent="0.15">
      <c r="O6944" s="14"/>
    </row>
    <row r="6945" spans="15:15" x14ac:dyDescent="0.15">
      <c r="O6945" s="14"/>
    </row>
    <row r="6946" spans="15:15" x14ac:dyDescent="0.15">
      <c r="O6946" s="14"/>
    </row>
    <row r="6947" spans="15:15" x14ac:dyDescent="0.15">
      <c r="O6947" s="14"/>
    </row>
    <row r="6948" spans="15:15" x14ac:dyDescent="0.15">
      <c r="O6948" s="14"/>
    </row>
    <row r="6949" spans="15:15" x14ac:dyDescent="0.15">
      <c r="O6949" s="14"/>
    </row>
    <row r="6950" spans="15:15" x14ac:dyDescent="0.15">
      <c r="O6950" s="14"/>
    </row>
    <row r="6951" spans="15:15" x14ac:dyDescent="0.15">
      <c r="O6951" s="14"/>
    </row>
    <row r="6952" spans="15:15" x14ac:dyDescent="0.15">
      <c r="O6952" s="14"/>
    </row>
    <row r="6953" spans="15:15" x14ac:dyDescent="0.15">
      <c r="O6953" s="14"/>
    </row>
    <row r="6954" spans="15:15" x14ac:dyDescent="0.15">
      <c r="O6954" s="14"/>
    </row>
    <row r="6955" spans="15:15" x14ac:dyDescent="0.15">
      <c r="O6955" s="14"/>
    </row>
    <row r="6956" spans="15:15" x14ac:dyDescent="0.15">
      <c r="O6956" s="14"/>
    </row>
    <row r="6957" spans="15:15" x14ac:dyDescent="0.15">
      <c r="O6957" s="14"/>
    </row>
    <row r="6958" spans="15:15" x14ac:dyDescent="0.15">
      <c r="O6958" s="14"/>
    </row>
    <row r="6959" spans="15:15" x14ac:dyDescent="0.15">
      <c r="O6959" s="14"/>
    </row>
    <row r="6960" spans="15:15" x14ac:dyDescent="0.15">
      <c r="O6960" s="14"/>
    </row>
    <row r="6961" spans="15:15" x14ac:dyDescent="0.15">
      <c r="O6961" s="14"/>
    </row>
    <row r="6962" spans="15:15" x14ac:dyDescent="0.15">
      <c r="O6962" s="14"/>
    </row>
    <row r="6963" spans="15:15" x14ac:dyDescent="0.15">
      <c r="O6963" s="14"/>
    </row>
    <row r="6964" spans="15:15" x14ac:dyDescent="0.15">
      <c r="O6964" s="14"/>
    </row>
    <row r="6965" spans="15:15" x14ac:dyDescent="0.15">
      <c r="O6965" s="14"/>
    </row>
    <row r="6966" spans="15:15" x14ac:dyDescent="0.15">
      <c r="O6966" s="14"/>
    </row>
    <row r="6967" spans="15:15" x14ac:dyDescent="0.15">
      <c r="O6967" s="14"/>
    </row>
    <row r="6968" spans="15:15" x14ac:dyDescent="0.15">
      <c r="O6968" s="14"/>
    </row>
    <row r="6969" spans="15:15" x14ac:dyDescent="0.15">
      <c r="O6969" s="14"/>
    </row>
    <row r="6970" spans="15:15" x14ac:dyDescent="0.15">
      <c r="O6970" s="14"/>
    </row>
    <row r="6971" spans="15:15" x14ac:dyDescent="0.15">
      <c r="O6971" s="14"/>
    </row>
    <row r="6972" spans="15:15" x14ac:dyDescent="0.15">
      <c r="O6972" s="14"/>
    </row>
    <row r="6973" spans="15:15" x14ac:dyDescent="0.15">
      <c r="O6973" s="14"/>
    </row>
    <row r="6974" spans="15:15" x14ac:dyDescent="0.15">
      <c r="O6974" s="14"/>
    </row>
    <row r="6975" spans="15:15" x14ac:dyDescent="0.15">
      <c r="O6975" s="14"/>
    </row>
    <row r="6976" spans="15:15" x14ac:dyDescent="0.15">
      <c r="O6976" s="14"/>
    </row>
    <row r="6977" spans="15:15" x14ac:dyDescent="0.15">
      <c r="O6977" s="14"/>
    </row>
    <row r="6978" spans="15:15" x14ac:dyDescent="0.15">
      <c r="O6978" s="14"/>
    </row>
    <row r="6979" spans="15:15" x14ac:dyDescent="0.15">
      <c r="O6979" s="14"/>
    </row>
    <row r="6980" spans="15:15" x14ac:dyDescent="0.15">
      <c r="O6980" s="14"/>
    </row>
    <row r="6981" spans="15:15" x14ac:dyDescent="0.15">
      <c r="O6981" s="14"/>
    </row>
    <row r="6982" spans="15:15" x14ac:dyDescent="0.15">
      <c r="O6982" s="14"/>
    </row>
    <row r="6983" spans="15:15" x14ac:dyDescent="0.15">
      <c r="O6983" s="14"/>
    </row>
    <row r="6984" spans="15:15" x14ac:dyDescent="0.15">
      <c r="O6984" s="14"/>
    </row>
    <row r="6985" spans="15:15" x14ac:dyDescent="0.15">
      <c r="O6985" s="14"/>
    </row>
    <row r="6986" spans="15:15" x14ac:dyDescent="0.15">
      <c r="O6986" s="14"/>
    </row>
    <row r="6987" spans="15:15" x14ac:dyDescent="0.15">
      <c r="O6987" s="14"/>
    </row>
    <row r="6988" spans="15:15" x14ac:dyDescent="0.15">
      <c r="O6988" s="14"/>
    </row>
    <row r="6989" spans="15:15" x14ac:dyDescent="0.15">
      <c r="O6989" s="14"/>
    </row>
    <row r="6990" spans="15:15" x14ac:dyDescent="0.15">
      <c r="O6990" s="14"/>
    </row>
    <row r="6991" spans="15:15" x14ac:dyDescent="0.15">
      <c r="O6991" s="14"/>
    </row>
    <row r="6992" spans="15:15" x14ac:dyDescent="0.15">
      <c r="O6992" s="14"/>
    </row>
    <row r="6993" spans="15:15" x14ac:dyDescent="0.15">
      <c r="O6993" s="14"/>
    </row>
    <row r="6994" spans="15:15" x14ac:dyDescent="0.15">
      <c r="O6994" s="14"/>
    </row>
    <row r="6995" spans="15:15" x14ac:dyDescent="0.15">
      <c r="O6995" s="14"/>
    </row>
    <row r="6996" spans="15:15" x14ac:dyDescent="0.15">
      <c r="O6996" s="14"/>
    </row>
    <row r="6997" spans="15:15" x14ac:dyDescent="0.15">
      <c r="O6997" s="14"/>
    </row>
    <row r="6998" spans="15:15" x14ac:dyDescent="0.15">
      <c r="O6998" s="14"/>
    </row>
    <row r="6999" spans="15:15" x14ac:dyDescent="0.15">
      <c r="O6999" s="14"/>
    </row>
    <row r="7000" spans="15:15" x14ac:dyDescent="0.15">
      <c r="O7000" s="14"/>
    </row>
    <row r="7001" spans="15:15" x14ac:dyDescent="0.15">
      <c r="O7001" s="14"/>
    </row>
    <row r="7002" spans="15:15" x14ac:dyDescent="0.15">
      <c r="O7002" s="14"/>
    </row>
    <row r="7003" spans="15:15" x14ac:dyDescent="0.15">
      <c r="O7003" s="14"/>
    </row>
    <row r="7004" spans="15:15" x14ac:dyDescent="0.15">
      <c r="O7004" s="14"/>
    </row>
    <row r="7005" spans="15:15" x14ac:dyDescent="0.15">
      <c r="O7005" s="14"/>
    </row>
    <row r="7006" spans="15:15" x14ac:dyDescent="0.15">
      <c r="O7006" s="14"/>
    </row>
    <row r="7007" spans="15:15" x14ac:dyDescent="0.15">
      <c r="O7007" s="14"/>
    </row>
    <row r="7008" spans="15:15" x14ac:dyDescent="0.15">
      <c r="O7008" s="14"/>
    </row>
    <row r="7009" spans="15:15" x14ac:dyDescent="0.15">
      <c r="O7009" s="14"/>
    </row>
    <row r="7010" spans="15:15" x14ac:dyDescent="0.15">
      <c r="O7010" s="14"/>
    </row>
    <row r="7011" spans="15:15" x14ac:dyDescent="0.15">
      <c r="O7011" s="14"/>
    </row>
    <row r="7012" spans="15:15" x14ac:dyDescent="0.15">
      <c r="O7012" s="14"/>
    </row>
    <row r="7013" spans="15:15" x14ac:dyDescent="0.15">
      <c r="O7013" s="14"/>
    </row>
    <row r="7014" spans="15:15" x14ac:dyDescent="0.15">
      <c r="O7014" s="14"/>
    </row>
    <row r="7015" spans="15:15" x14ac:dyDescent="0.15">
      <c r="O7015" s="14"/>
    </row>
    <row r="7016" spans="15:15" x14ac:dyDescent="0.15">
      <c r="O7016" s="14"/>
    </row>
    <row r="7017" spans="15:15" x14ac:dyDescent="0.15">
      <c r="O7017" s="14"/>
    </row>
    <row r="7018" spans="15:15" x14ac:dyDescent="0.15">
      <c r="O7018" s="14"/>
    </row>
    <row r="7019" spans="15:15" x14ac:dyDescent="0.15">
      <c r="O7019" s="14"/>
    </row>
    <row r="7020" spans="15:15" x14ac:dyDescent="0.15">
      <c r="O7020" s="14"/>
    </row>
    <row r="7021" spans="15:15" x14ac:dyDescent="0.15">
      <c r="O7021" s="14"/>
    </row>
    <row r="7022" spans="15:15" x14ac:dyDescent="0.15">
      <c r="O7022" s="14"/>
    </row>
    <row r="7023" spans="15:15" x14ac:dyDescent="0.15">
      <c r="O7023" s="14"/>
    </row>
    <row r="7024" spans="15:15" x14ac:dyDescent="0.15">
      <c r="O7024" s="14"/>
    </row>
    <row r="7025" spans="15:15" x14ac:dyDescent="0.15">
      <c r="O7025" s="14"/>
    </row>
    <row r="7026" spans="15:15" x14ac:dyDescent="0.15">
      <c r="O7026" s="14"/>
    </row>
    <row r="7027" spans="15:15" x14ac:dyDescent="0.15">
      <c r="O7027" s="14"/>
    </row>
    <row r="7028" spans="15:15" x14ac:dyDescent="0.15">
      <c r="O7028" s="14"/>
    </row>
    <row r="7029" spans="15:15" x14ac:dyDescent="0.15">
      <c r="O7029" s="14"/>
    </row>
    <row r="7030" spans="15:15" x14ac:dyDescent="0.15">
      <c r="O7030" s="14"/>
    </row>
    <row r="7031" spans="15:15" x14ac:dyDescent="0.15">
      <c r="O7031" s="14"/>
    </row>
    <row r="7032" spans="15:15" x14ac:dyDescent="0.15">
      <c r="O7032" s="14"/>
    </row>
    <row r="7033" spans="15:15" x14ac:dyDescent="0.15">
      <c r="O7033" s="14"/>
    </row>
    <row r="7034" spans="15:15" x14ac:dyDescent="0.15">
      <c r="O7034" s="14"/>
    </row>
    <row r="7035" spans="15:15" x14ac:dyDescent="0.15">
      <c r="O7035" s="14"/>
    </row>
    <row r="7036" spans="15:15" x14ac:dyDescent="0.15">
      <c r="O7036" s="14"/>
    </row>
    <row r="7037" spans="15:15" x14ac:dyDescent="0.15">
      <c r="O7037" s="14"/>
    </row>
    <row r="7038" spans="15:15" x14ac:dyDescent="0.15">
      <c r="O7038" s="14"/>
    </row>
    <row r="7039" spans="15:15" x14ac:dyDescent="0.15">
      <c r="O7039" s="14"/>
    </row>
    <row r="7040" spans="15:15" x14ac:dyDescent="0.15">
      <c r="O7040" s="14"/>
    </row>
    <row r="7041" spans="15:15" x14ac:dyDescent="0.15">
      <c r="O7041" s="14"/>
    </row>
    <row r="7042" spans="15:15" x14ac:dyDescent="0.15">
      <c r="O7042" s="14"/>
    </row>
    <row r="7043" spans="15:15" x14ac:dyDescent="0.15">
      <c r="O7043" s="14"/>
    </row>
    <row r="7044" spans="15:15" x14ac:dyDescent="0.15">
      <c r="O7044" s="14"/>
    </row>
    <row r="7045" spans="15:15" x14ac:dyDescent="0.15">
      <c r="O7045" s="14"/>
    </row>
    <row r="7046" spans="15:15" x14ac:dyDescent="0.15">
      <c r="O7046" s="14"/>
    </row>
    <row r="7047" spans="15:15" x14ac:dyDescent="0.15">
      <c r="O7047" s="14"/>
    </row>
    <row r="7048" spans="15:15" x14ac:dyDescent="0.15">
      <c r="O7048" s="14"/>
    </row>
    <row r="7049" spans="15:15" x14ac:dyDescent="0.15">
      <c r="O7049" s="14"/>
    </row>
    <row r="7050" spans="15:15" x14ac:dyDescent="0.15">
      <c r="O7050" s="14"/>
    </row>
    <row r="7051" spans="15:15" x14ac:dyDescent="0.15">
      <c r="O7051" s="14"/>
    </row>
    <row r="7052" spans="15:15" x14ac:dyDescent="0.15">
      <c r="O7052" s="14"/>
    </row>
    <row r="7053" spans="15:15" x14ac:dyDescent="0.15">
      <c r="O7053" s="14"/>
    </row>
    <row r="7054" spans="15:15" x14ac:dyDescent="0.15">
      <c r="O7054" s="14"/>
    </row>
    <row r="7055" spans="15:15" x14ac:dyDescent="0.15">
      <c r="O7055" s="14"/>
    </row>
    <row r="7056" spans="15:15" x14ac:dyDescent="0.15">
      <c r="O7056" s="14"/>
    </row>
    <row r="7057" spans="15:15" x14ac:dyDescent="0.15">
      <c r="O7057" s="14"/>
    </row>
    <row r="7058" spans="15:15" x14ac:dyDescent="0.15">
      <c r="O7058" s="14"/>
    </row>
    <row r="7059" spans="15:15" x14ac:dyDescent="0.15">
      <c r="O7059" s="14"/>
    </row>
    <row r="7060" spans="15:15" x14ac:dyDescent="0.15">
      <c r="O7060" s="14"/>
    </row>
    <row r="7061" spans="15:15" x14ac:dyDescent="0.15">
      <c r="O7061" s="14"/>
    </row>
    <row r="7062" spans="15:15" x14ac:dyDescent="0.15">
      <c r="O7062" s="14"/>
    </row>
    <row r="7063" spans="15:15" x14ac:dyDescent="0.15">
      <c r="O7063" s="14"/>
    </row>
    <row r="7064" spans="15:15" x14ac:dyDescent="0.15">
      <c r="O7064" s="14"/>
    </row>
    <row r="7065" spans="15:15" x14ac:dyDescent="0.15">
      <c r="O7065" s="14"/>
    </row>
    <row r="7066" spans="15:15" x14ac:dyDescent="0.15">
      <c r="O7066" s="14"/>
    </row>
    <row r="7067" spans="15:15" x14ac:dyDescent="0.15">
      <c r="O7067" s="14"/>
    </row>
    <row r="7068" spans="15:15" x14ac:dyDescent="0.15">
      <c r="O7068" s="14"/>
    </row>
    <row r="7069" spans="15:15" x14ac:dyDescent="0.15">
      <c r="O7069" s="14"/>
    </row>
    <row r="7070" spans="15:15" x14ac:dyDescent="0.15">
      <c r="O7070" s="14"/>
    </row>
    <row r="7071" spans="15:15" x14ac:dyDescent="0.15">
      <c r="O7071" s="14"/>
    </row>
    <row r="7072" spans="15:15" x14ac:dyDescent="0.15">
      <c r="O7072" s="14"/>
    </row>
    <row r="7073" spans="15:15" x14ac:dyDescent="0.15">
      <c r="O7073" s="14"/>
    </row>
    <row r="7074" spans="15:15" x14ac:dyDescent="0.15">
      <c r="O7074" s="14"/>
    </row>
    <row r="7075" spans="15:15" x14ac:dyDescent="0.15">
      <c r="O7075" s="14"/>
    </row>
    <row r="7076" spans="15:15" x14ac:dyDescent="0.15">
      <c r="O7076" s="14"/>
    </row>
    <row r="7077" spans="15:15" x14ac:dyDescent="0.15">
      <c r="O7077" s="14"/>
    </row>
    <row r="7078" spans="15:15" x14ac:dyDescent="0.15">
      <c r="O7078" s="14"/>
    </row>
    <row r="7079" spans="15:15" x14ac:dyDescent="0.15">
      <c r="O7079" s="14"/>
    </row>
    <row r="7080" spans="15:15" x14ac:dyDescent="0.15">
      <c r="O7080" s="14"/>
    </row>
    <row r="7081" spans="15:15" x14ac:dyDescent="0.15">
      <c r="O7081" s="14"/>
    </row>
    <row r="7082" spans="15:15" x14ac:dyDescent="0.15">
      <c r="O7082" s="14"/>
    </row>
    <row r="7083" spans="15:15" x14ac:dyDescent="0.15">
      <c r="O7083" s="14"/>
    </row>
    <row r="7084" spans="15:15" x14ac:dyDescent="0.15">
      <c r="O7084" s="14"/>
    </row>
    <row r="7085" spans="15:15" x14ac:dyDescent="0.15">
      <c r="O7085" s="14"/>
    </row>
    <row r="7086" spans="15:15" x14ac:dyDescent="0.15">
      <c r="O7086" s="14"/>
    </row>
    <row r="7087" spans="15:15" x14ac:dyDescent="0.15">
      <c r="O7087" s="14"/>
    </row>
    <row r="7088" spans="15:15" x14ac:dyDescent="0.15">
      <c r="O7088" s="14"/>
    </row>
    <row r="7089" spans="15:15" x14ac:dyDescent="0.15">
      <c r="O7089" s="14"/>
    </row>
    <row r="7090" spans="15:15" x14ac:dyDescent="0.15">
      <c r="O7090" s="14"/>
    </row>
    <row r="7091" spans="15:15" x14ac:dyDescent="0.15">
      <c r="O7091" s="14"/>
    </row>
    <row r="7092" spans="15:15" x14ac:dyDescent="0.15">
      <c r="O7092" s="14"/>
    </row>
    <row r="7093" spans="15:15" x14ac:dyDescent="0.15">
      <c r="O7093" s="14"/>
    </row>
    <row r="7094" spans="15:15" x14ac:dyDescent="0.15">
      <c r="O7094" s="14"/>
    </row>
    <row r="7095" spans="15:15" x14ac:dyDescent="0.15">
      <c r="O7095" s="14"/>
    </row>
    <row r="7096" spans="15:15" x14ac:dyDescent="0.15">
      <c r="O7096" s="14"/>
    </row>
    <row r="7097" spans="15:15" x14ac:dyDescent="0.15">
      <c r="O7097" s="14"/>
    </row>
    <row r="7098" spans="15:15" x14ac:dyDescent="0.15">
      <c r="O7098" s="14"/>
    </row>
    <row r="7099" spans="15:15" x14ac:dyDescent="0.15">
      <c r="O7099" s="14"/>
    </row>
    <row r="7100" spans="15:15" x14ac:dyDescent="0.15">
      <c r="O7100" s="14"/>
    </row>
    <row r="7101" spans="15:15" x14ac:dyDescent="0.15">
      <c r="O7101" s="14"/>
    </row>
    <row r="7102" spans="15:15" x14ac:dyDescent="0.15">
      <c r="O7102" s="14"/>
    </row>
    <row r="7103" spans="15:15" x14ac:dyDescent="0.15">
      <c r="O7103" s="14"/>
    </row>
    <row r="7104" spans="15:15" x14ac:dyDescent="0.15">
      <c r="O7104" s="14"/>
    </row>
    <row r="7105" spans="15:15" x14ac:dyDescent="0.15">
      <c r="O7105" s="14"/>
    </row>
    <row r="7106" spans="15:15" x14ac:dyDescent="0.15">
      <c r="O7106" s="14"/>
    </row>
    <row r="7107" spans="15:15" x14ac:dyDescent="0.15">
      <c r="O7107" s="14"/>
    </row>
    <row r="7108" spans="15:15" x14ac:dyDescent="0.15">
      <c r="O7108" s="14"/>
    </row>
    <row r="7109" spans="15:15" x14ac:dyDescent="0.15">
      <c r="O7109" s="14"/>
    </row>
    <row r="7110" spans="15:15" x14ac:dyDescent="0.15">
      <c r="O7110" s="14"/>
    </row>
    <row r="7111" spans="15:15" x14ac:dyDescent="0.15">
      <c r="O7111" s="14"/>
    </row>
    <row r="7112" spans="15:15" x14ac:dyDescent="0.15">
      <c r="O7112" s="14"/>
    </row>
    <row r="7113" spans="15:15" x14ac:dyDescent="0.15">
      <c r="O7113" s="14"/>
    </row>
    <row r="7114" spans="15:15" x14ac:dyDescent="0.15">
      <c r="O7114" s="14"/>
    </row>
    <row r="7115" spans="15:15" x14ac:dyDescent="0.15">
      <c r="O7115" s="14"/>
    </row>
    <row r="7116" spans="15:15" x14ac:dyDescent="0.15">
      <c r="O7116" s="14"/>
    </row>
    <row r="7117" spans="15:15" x14ac:dyDescent="0.15">
      <c r="O7117" s="14"/>
    </row>
    <row r="7118" spans="15:15" x14ac:dyDescent="0.15">
      <c r="O7118" s="14"/>
    </row>
    <row r="7119" spans="15:15" x14ac:dyDescent="0.15">
      <c r="O7119" s="14"/>
    </row>
    <row r="7120" spans="15:15" x14ac:dyDescent="0.15">
      <c r="O7120" s="14"/>
    </row>
    <row r="7121" spans="15:15" x14ac:dyDescent="0.15">
      <c r="O7121" s="14"/>
    </row>
    <row r="7122" spans="15:15" x14ac:dyDescent="0.15">
      <c r="O7122" s="14"/>
    </row>
    <row r="7123" spans="15:15" x14ac:dyDescent="0.15">
      <c r="O7123" s="14"/>
    </row>
    <row r="7124" spans="15:15" x14ac:dyDescent="0.15">
      <c r="O7124" s="14"/>
    </row>
    <row r="7125" spans="15:15" x14ac:dyDescent="0.15">
      <c r="O7125" s="14"/>
    </row>
    <row r="7126" spans="15:15" x14ac:dyDescent="0.15">
      <c r="O7126" s="14"/>
    </row>
    <row r="7127" spans="15:15" x14ac:dyDescent="0.15">
      <c r="O7127" s="14"/>
    </row>
    <row r="7128" spans="15:15" x14ac:dyDescent="0.15">
      <c r="O7128" s="14"/>
    </row>
    <row r="7129" spans="15:15" x14ac:dyDescent="0.15">
      <c r="O7129" s="14"/>
    </row>
    <row r="7130" spans="15:15" x14ac:dyDescent="0.15">
      <c r="O7130" s="14"/>
    </row>
    <row r="7131" spans="15:15" x14ac:dyDescent="0.15">
      <c r="O7131" s="14"/>
    </row>
    <row r="7132" spans="15:15" x14ac:dyDescent="0.15">
      <c r="O7132" s="14"/>
    </row>
    <row r="7133" spans="15:15" x14ac:dyDescent="0.15">
      <c r="O7133" s="14"/>
    </row>
    <row r="7134" spans="15:15" x14ac:dyDescent="0.15">
      <c r="O7134" s="14"/>
    </row>
    <row r="7135" spans="15:15" x14ac:dyDescent="0.15">
      <c r="O7135" s="14"/>
    </row>
    <row r="7136" spans="15:15" x14ac:dyDescent="0.15">
      <c r="O7136" s="14"/>
    </row>
    <row r="7137" spans="15:15" x14ac:dyDescent="0.15">
      <c r="O7137" s="14"/>
    </row>
    <row r="7138" spans="15:15" x14ac:dyDescent="0.15">
      <c r="O7138" s="14"/>
    </row>
    <row r="7139" spans="15:15" x14ac:dyDescent="0.15">
      <c r="O7139" s="14"/>
    </row>
    <row r="7140" spans="15:15" x14ac:dyDescent="0.15">
      <c r="O7140" s="14"/>
    </row>
    <row r="7141" spans="15:15" x14ac:dyDescent="0.15">
      <c r="O7141" s="14"/>
    </row>
    <row r="7142" spans="15:15" x14ac:dyDescent="0.15">
      <c r="O7142" s="14"/>
    </row>
    <row r="7143" spans="15:15" x14ac:dyDescent="0.15">
      <c r="O7143" s="14"/>
    </row>
    <row r="7144" spans="15:15" x14ac:dyDescent="0.15">
      <c r="O7144" s="14"/>
    </row>
    <row r="7145" spans="15:15" x14ac:dyDescent="0.15">
      <c r="O7145" s="14"/>
    </row>
    <row r="7146" spans="15:15" x14ac:dyDescent="0.15">
      <c r="O7146" s="14"/>
    </row>
    <row r="7147" spans="15:15" x14ac:dyDescent="0.15">
      <c r="O7147" s="14"/>
    </row>
    <row r="7148" spans="15:15" x14ac:dyDescent="0.15">
      <c r="O7148" s="14"/>
    </row>
    <row r="7149" spans="15:15" x14ac:dyDescent="0.15">
      <c r="O7149" s="14"/>
    </row>
    <row r="7150" spans="15:15" x14ac:dyDescent="0.15">
      <c r="O7150" s="14"/>
    </row>
    <row r="7151" spans="15:15" x14ac:dyDescent="0.15">
      <c r="O7151" s="14"/>
    </row>
    <row r="7152" spans="15:15" x14ac:dyDescent="0.15">
      <c r="O7152" s="14"/>
    </row>
    <row r="7153" spans="15:15" x14ac:dyDescent="0.15">
      <c r="O7153" s="14"/>
    </row>
    <row r="7154" spans="15:15" x14ac:dyDescent="0.15">
      <c r="O7154" s="14"/>
    </row>
    <row r="7155" spans="15:15" x14ac:dyDescent="0.15">
      <c r="O7155" s="14"/>
    </row>
    <row r="7156" spans="15:15" x14ac:dyDescent="0.15">
      <c r="O7156" s="14"/>
    </row>
    <row r="7157" spans="15:15" x14ac:dyDescent="0.15">
      <c r="O7157" s="14"/>
    </row>
    <row r="7158" spans="15:15" x14ac:dyDescent="0.15">
      <c r="O7158" s="14"/>
    </row>
    <row r="7159" spans="15:15" x14ac:dyDescent="0.15">
      <c r="O7159" s="14"/>
    </row>
    <row r="7160" spans="15:15" x14ac:dyDescent="0.15">
      <c r="O7160" s="14"/>
    </row>
    <row r="7161" spans="15:15" x14ac:dyDescent="0.15">
      <c r="O7161" s="14"/>
    </row>
    <row r="7162" spans="15:15" x14ac:dyDescent="0.15">
      <c r="O7162" s="14"/>
    </row>
    <row r="7163" spans="15:15" x14ac:dyDescent="0.15">
      <c r="O7163" s="14"/>
    </row>
    <row r="7164" spans="15:15" x14ac:dyDescent="0.15">
      <c r="O7164" s="14"/>
    </row>
    <row r="7165" spans="15:15" x14ac:dyDescent="0.15">
      <c r="O7165" s="14"/>
    </row>
    <row r="7166" spans="15:15" x14ac:dyDescent="0.15">
      <c r="O7166" s="14"/>
    </row>
    <row r="7167" spans="15:15" x14ac:dyDescent="0.15">
      <c r="O7167" s="14"/>
    </row>
    <row r="7168" spans="15:15" x14ac:dyDescent="0.15">
      <c r="O7168" s="14"/>
    </row>
    <row r="7169" spans="15:15" x14ac:dyDescent="0.15">
      <c r="O7169" s="14"/>
    </row>
    <row r="7170" spans="15:15" x14ac:dyDescent="0.15">
      <c r="O7170" s="14"/>
    </row>
    <row r="7171" spans="15:15" x14ac:dyDescent="0.15">
      <c r="O7171" s="14"/>
    </row>
    <row r="7172" spans="15:15" x14ac:dyDescent="0.15">
      <c r="O7172" s="14"/>
    </row>
    <row r="7173" spans="15:15" x14ac:dyDescent="0.15">
      <c r="O7173" s="14"/>
    </row>
    <row r="7174" spans="15:15" x14ac:dyDescent="0.15">
      <c r="O7174" s="14"/>
    </row>
    <row r="7175" spans="15:15" x14ac:dyDescent="0.15">
      <c r="O7175" s="14"/>
    </row>
    <row r="7176" spans="15:15" x14ac:dyDescent="0.15">
      <c r="O7176" s="14"/>
    </row>
    <row r="7177" spans="15:15" x14ac:dyDescent="0.15">
      <c r="O7177" s="14"/>
    </row>
    <row r="7178" spans="15:15" x14ac:dyDescent="0.15">
      <c r="O7178" s="14"/>
    </row>
    <row r="7179" spans="15:15" x14ac:dyDescent="0.15">
      <c r="O7179" s="14"/>
    </row>
    <row r="7180" spans="15:15" x14ac:dyDescent="0.15">
      <c r="O7180" s="14"/>
    </row>
    <row r="7181" spans="15:15" x14ac:dyDescent="0.15">
      <c r="O7181" s="14"/>
    </row>
    <row r="7182" spans="15:15" x14ac:dyDescent="0.15">
      <c r="O7182" s="14"/>
    </row>
    <row r="7183" spans="15:15" x14ac:dyDescent="0.15">
      <c r="O7183" s="14"/>
    </row>
    <row r="7184" spans="15:15" x14ac:dyDescent="0.15">
      <c r="O7184" s="14"/>
    </row>
    <row r="7185" spans="15:15" x14ac:dyDescent="0.15">
      <c r="O7185" s="14"/>
    </row>
    <row r="7186" spans="15:15" x14ac:dyDescent="0.15">
      <c r="O7186" s="14"/>
    </row>
    <row r="7187" spans="15:15" x14ac:dyDescent="0.15">
      <c r="O7187" s="14"/>
    </row>
    <row r="7188" spans="15:15" x14ac:dyDescent="0.15">
      <c r="O7188" s="14"/>
    </row>
    <row r="7189" spans="15:15" x14ac:dyDescent="0.15">
      <c r="O7189" s="14"/>
    </row>
    <row r="7190" spans="15:15" x14ac:dyDescent="0.15">
      <c r="O7190" s="14"/>
    </row>
    <row r="7191" spans="15:15" x14ac:dyDescent="0.15">
      <c r="O7191" s="14"/>
    </row>
    <row r="7192" spans="15:15" x14ac:dyDescent="0.15">
      <c r="O7192" s="14"/>
    </row>
    <row r="7193" spans="15:15" x14ac:dyDescent="0.15">
      <c r="O7193" s="14"/>
    </row>
    <row r="7194" spans="15:15" x14ac:dyDescent="0.15">
      <c r="O7194" s="14"/>
    </row>
    <row r="7195" spans="15:15" x14ac:dyDescent="0.15">
      <c r="O7195" s="14"/>
    </row>
    <row r="7196" spans="15:15" x14ac:dyDescent="0.15">
      <c r="O7196" s="14"/>
    </row>
    <row r="7197" spans="15:15" x14ac:dyDescent="0.15">
      <c r="O7197" s="14"/>
    </row>
    <row r="7198" spans="15:15" x14ac:dyDescent="0.15">
      <c r="O7198" s="14"/>
    </row>
    <row r="7199" spans="15:15" x14ac:dyDescent="0.15">
      <c r="O7199" s="14"/>
    </row>
    <row r="7200" spans="15:15" x14ac:dyDescent="0.15">
      <c r="O7200" s="14"/>
    </row>
    <row r="7201" spans="15:15" x14ac:dyDescent="0.15">
      <c r="O7201" s="14"/>
    </row>
    <row r="7202" spans="15:15" x14ac:dyDescent="0.15">
      <c r="O7202" s="14"/>
    </row>
    <row r="7203" spans="15:15" x14ac:dyDescent="0.15">
      <c r="O7203" s="14"/>
    </row>
    <row r="7204" spans="15:15" x14ac:dyDescent="0.15">
      <c r="O7204" s="14"/>
    </row>
    <row r="7205" spans="15:15" x14ac:dyDescent="0.15">
      <c r="O7205" s="14"/>
    </row>
    <row r="7206" spans="15:15" x14ac:dyDescent="0.15">
      <c r="O7206" s="14"/>
    </row>
    <row r="7207" spans="15:15" x14ac:dyDescent="0.15">
      <c r="O7207" s="14"/>
    </row>
    <row r="7208" spans="15:15" x14ac:dyDescent="0.15">
      <c r="O7208" s="14"/>
    </row>
    <row r="7209" spans="15:15" x14ac:dyDescent="0.15">
      <c r="O7209" s="14"/>
    </row>
    <row r="7210" spans="15:15" x14ac:dyDescent="0.15">
      <c r="O7210" s="14"/>
    </row>
    <row r="7211" spans="15:15" x14ac:dyDescent="0.15">
      <c r="O7211" s="14"/>
    </row>
    <row r="7212" spans="15:15" x14ac:dyDescent="0.15">
      <c r="O7212" s="14"/>
    </row>
    <row r="7213" spans="15:15" x14ac:dyDescent="0.15">
      <c r="O7213" s="14"/>
    </row>
    <row r="7214" spans="15:15" x14ac:dyDescent="0.15">
      <c r="O7214" s="14"/>
    </row>
    <row r="7215" spans="15:15" x14ac:dyDescent="0.15">
      <c r="O7215" s="14"/>
    </row>
    <row r="7216" spans="15:15" x14ac:dyDescent="0.15">
      <c r="O7216" s="14"/>
    </row>
    <row r="7217" spans="15:15" x14ac:dyDescent="0.15">
      <c r="O7217" s="14"/>
    </row>
    <row r="7218" spans="15:15" x14ac:dyDescent="0.15">
      <c r="O7218" s="14"/>
    </row>
    <row r="7219" spans="15:15" x14ac:dyDescent="0.15">
      <c r="O7219" s="14"/>
    </row>
    <row r="7220" spans="15:15" x14ac:dyDescent="0.15">
      <c r="O7220" s="14"/>
    </row>
    <row r="7221" spans="15:15" x14ac:dyDescent="0.15">
      <c r="O7221" s="14"/>
    </row>
    <row r="7222" spans="15:15" x14ac:dyDescent="0.15">
      <c r="O7222" s="14"/>
    </row>
    <row r="7223" spans="15:15" x14ac:dyDescent="0.15">
      <c r="O7223" s="14"/>
    </row>
    <row r="7224" spans="15:15" x14ac:dyDescent="0.15">
      <c r="O7224" s="14"/>
    </row>
    <row r="7225" spans="15:15" x14ac:dyDescent="0.15">
      <c r="O7225" s="14"/>
    </row>
    <row r="7226" spans="15:15" x14ac:dyDescent="0.15">
      <c r="O7226" s="14"/>
    </row>
    <row r="7227" spans="15:15" x14ac:dyDescent="0.15">
      <c r="O7227" s="14"/>
    </row>
    <row r="7228" spans="15:15" x14ac:dyDescent="0.15">
      <c r="O7228" s="14"/>
    </row>
    <row r="7229" spans="15:15" x14ac:dyDescent="0.15">
      <c r="O7229" s="14"/>
    </row>
    <row r="7230" spans="15:15" x14ac:dyDescent="0.15">
      <c r="O7230" s="14"/>
    </row>
    <row r="7231" spans="15:15" x14ac:dyDescent="0.15">
      <c r="O7231" s="14"/>
    </row>
    <row r="7232" spans="15:15" x14ac:dyDescent="0.15">
      <c r="O7232" s="14"/>
    </row>
    <row r="7233" spans="15:15" x14ac:dyDescent="0.15">
      <c r="O7233" s="14"/>
    </row>
    <row r="7234" spans="15:15" x14ac:dyDescent="0.15">
      <c r="O7234" s="14"/>
    </row>
    <row r="7235" spans="15:15" x14ac:dyDescent="0.15">
      <c r="O7235" s="14"/>
    </row>
    <row r="7236" spans="15:15" x14ac:dyDescent="0.15">
      <c r="O7236" s="14"/>
    </row>
    <row r="7237" spans="15:15" x14ac:dyDescent="0.15">
      <c r="O7237" s="14"/>
    </row>
    <row r="7238" spans="15:15" x14ac:dyDescent="0.15">
      <c r="O7238" s="14"/>
    </row>
    <row r="7239" spans="15:15" x14ac:dyDescent="0.15">
      <c r="O7239" s="14"/>
    </row>
    <row r="7240" spans="15:15" x14ac:dyDescent="0.15">
      <c r="O7240" s="14"/>
    </row>
    <row r="7241" spans="15:15" x14ac:dyDescent="0.15">
      <c r="O7241" s="14"/>
    </row>
    <row r="7242" spans="15:15" x14ac:dyDescent="0.15">
      <c r="O7242" s="14"/>
    </row>
    <row r="7243" spans="15:15" x14ac:dyDescent="0.15">
      <c r="O7243" s="14"/>
    </row>
    <row r="7244" spans="15:15" x14ac:dyDescent="0.15">
      <c r="O7244" s="14"/>
    </row>
    <row r="7245" spans="15:15" x14ac:dyDescent="0.15">
      <c r="O7245" s="14"/>
    </row>
    <row r="7246" spans="15:15" x14ac:dyDescent="0.15">
      <c r="O7246" s="14"/>
    </row>
    <row r="7247" spans="15:15" x14ac:dyDescent="0.15">
      <c r="O7247" s="14"/>
    </row>
    <row r="7248" spans="15:15" x14ac:dyDescent="0.15">
      <c r="O7248" s="14"/>
    </row>
    <row r="7249" spans="15:15" x14ac:dyDescent="0.15">
      <c r="O7249" s="14"/>
    </row>
    <row r="7250" spans="15:15" x14ac:dyDescent="0.15">
      <c r="O7250" s="14"/>
    </row>
    <row r="7251" spans="15:15" x14ac:dyDescent="0.15">
      <c r="O7251" s="14"/>
    </row>
    <row r="7252" spans="15:15" x14ac:dyDescent="0.15">
      <c r="O7252" s="14"/>
    </row>
    <row r="7253" spans="15:15" x14ac:dyDescent="0.15">
      <c r="O7253" s="14"/>
    </row>
    <row r="7254" spans="15:15" x14ac:dyDescent="0.15">
      <c r="O7254" s="14"/>
    </row>
    <row r="7255" spans="15:15" x14ac:dyDescent="0.15">
      <c r="O7255" s="14"/>
    </row>
    <row r="7256" spans="15:15" x14ac:dyDescent="0.15">
      <c r="O7256" s="14"/>
    </row>
    <row r="7257" spans="15:15" x14ac:dyDescent="0.15">
      <c r="O7257" s="14"/>
    </row>
    <row r="7258" spans="15:15" x14ac:dyDescent="0.15">
      <c r="O7258" s="14"/>
    </row>
    <row r="7259" spans="15:15" x14ac:dyDescent="0.15">
      <c r="O7259" s="14"/>
    </row>
    <row r="7260" spans="15:15" x14ac:dyDescent="0.15">
      <c r="O7260" s="14"/>
    </row>
    <row r="7261" spans="15:15" x14ac:dyDescent="0.15">
      <c r="O7261" s="14"/>
    </row>
    <row r="7262" spans="15:15" x14ac:dyDescent="0.15">
      <c r="O7262" s="14"/>
    </row>
    <row r="7263" spans="15:15" x14ac:dyDescent="0.15">
      <c r="O7263" s="14"/>
    </row>
    <row r="7264" spans="15:15" x14ac:dyDescent="0.15">
      <c r="O7264" s="14"/>
    </row>
    <row r="7265" spans="15:15" x14ac:dyDescent="0.15">
      <c r="O7265" s="14"/>
    </row>
    <row r="7266" spans="15:15" x14ac:dyDescent="0.15">
      <c r="O7266" s="14"/>
    </row>
    <row r="7267" spans="15:15" x14ac:dyDescent="0.15">
      <c r="O7267" s="14"/>
    </row>
    <row r="7268" spans="15:15" x14ac:dyDescent="0.15">
      <c r="O7268" s="14"/>
    </row>
    <row r="7269" spans="15:15" x14ac:dyDescent="0.15">
      <c r="O7269" s="14"/>
    </row>
    <row r="7270" spans="15:15" x14ac:dyDescent="0.15">
      <c r="O7270" s="14"/>
    </row>
    <row r="7271" spans="15:15" x14ac:dyDescent="0.15">
      <c r="O7271" s="14"/>
    </row>
    <row r="7272" spans="15:15" x14ac:dyDescent="0.15">
      <c r="O7272" s="14"/>
    </row>
    <row r="7273" spans="15:15" x14ac:dyDescent="0.15">
      <c r="O7273" s="14"/>
    </row>
    <row r="7274" spans="15:15" x14ac:dyDescent="0.15">
      <c r="O7274" s="14"/>
    </row>
    <row r="7275" spans="15:15" x14ac:dyDescent="0.15">
      <c r="O7275" s="14"/>
    </row>
    <row r="7276" spans="15:15" x14ac:dyDescent="0.15">
      <c r="O7276" s="14"/>
    </row>
    <row r="7277" spans="15:15" x14ac:dyDescent="0.15">
      <c r="O7277" s="14"/>
    </row>
    <row r="7278" spans="15:15" x14ac:dyDescent="0.15">
      <c r="O7278" s="14"/>
    </row>
    <row r="7279" spans="15:15" x14ac:dyDescent="0.15">
      <c r="O7279" s="14"/>
    </row>
    <row r="7280" spans="15:15" x14ac:dyDescent="0.15">
      <c r="O7280" s="14"/>
    </row>
    <row r="7281" spans="15:15" x14ac:dyDescent="0.15">
      <c r="O7281" s="14"/>
    </row>
    <row r="7282" spans="15:15" x14ac:dyDescent="0.15">
      <c r="O7282" s="14"/>
    </row>
    <row r="7283" spans="15:15" x14ac:dyDescent="0.15">
      <c r="O7283" s="14"/>
    </row>
    <row r="7284" spans="15:15" x14ac:dyDescent="0.15">
      <c r="O7284" s="14"/>
    </row>
    <row r="7285" spans="15:15" x14ac:dyDescent="0.15">
      <c r="O7285" s="14"/>
    </row>
    <row r="7286" spans="15:15" x14ac:dyDescent="0.15">
      <c r="O7286" s="14"/>
    </row>
    <row r="7287" spans="15:15" x14ac:dyDescent="0.15">
      <c r="O7287" s="14"/>
    </row>
    <row r="7288" spans="15:15" x14ac:dyDescent="0.15">
      <c r="O7288" s="14"/>
    </row>
    <row r="7289" spans="15:15" x14ac:dyDescent="0.15">
      <c r="O7289" s="14"/>
    </row>
    <row r="7290" spans="15:15" x14ac:dyDescent="0.15">
      <c r="O7290" s="14"/>
    </row>
    <row r="7291" spans="15:15" x14ac:dyDescent="0.15">
      <c r="O7291" s="14"/>
    </row>
    <row r="7292" spans="15:15" x14ac:dyDescent="0.15">
      <c r="O7292" s="14"/>
    </row>
    <row r="7293" spans="15:15" x14ac:dyDescent="0.15">
      <c r="O7293" s="14"/>
    </row>
    <row r="7294" spans="15:15" x14ac:dyDescent="0.15">
      <c r="O7294" s="14"/>
    </row>
    <row r="7295" spans="15:15" x14ac:dyDescent="0.15">
      <c r="O7295" s="14"/>
    </row>
    <row r="7296" spans="15:15" x14ac:dyDescent="0.15">
      <c r="O7296" s="14"/>
    </row>
    <row r="7297" spans="15:15" x14ac:dyDescent="0.15">
      <c r="O7297" s="14"/>
    </row>
    <row r="7298" spans="15:15" x14ac:dyDescent="0.15">
      <c r="O7298" s="14"/>
    </row>
    <row r="7299" spans="15:15" x14ac:dyDescent="0.15">
      <c r="O7299" s="14"/>
    </row>
    <row r="7300" spans="15:15" x14ac:dyDescent="0.15">
      <c r="O7300" s="14"/>
    </row>
    <row r="7301" spans="15:15" x14ac:dyDescent="0.15">
      <c r="O7301" s="14"/>
    </row>
    <row r="7302" spans="15:15" x14ac:dyDescent="0.15">
      <c r="O7302" s="14"/>
    </row>
    <row r="7303" spans="15:15" x14ac:dyDescent="0.15">
      <c r="O7303" s="14"/>
    </row>
    <row r="7304" spans="15:15" x14ac:dyDescent="0.15">
      <c r="O7304" s="14"/>
    </row>
    <row r="7305" spans="15:15" x14ac:dyDescent="0.15">
      <c r="O7305" s="14"/>
    </row>
    <row r="7306" spans="15:15" x14ac:dyDescent="0.15">
      <c r="O7306" s="14"/>
    </row>
    <row r="7307" spans="15:15" x14ac:dyDescent="0.15">
      <c r="O7307" s="14"/>
    </row>
    <row r="7308" spans="15:15" x14ac:dyDescent="0.15">
      <c r="O7308" s="14"/>
    </row>
    <row r="7309" spans="15:15" x14ac:dyDescent="0.15">
      <c r="O7309" s="14"/>
    </row>
    <row r="7310" spans="15:15" x14ac:dyDescent="0.15">
      <c r="O7310" s="14"/>
    </row>
    <row r="7311" spans="15:15" x14ac:dyDescent="0.15">
      <c r="O7311" s="14"/>
    </row>
    <row r="7312" spans="15:15" x14ac:dyDescent="0.15">
      <c r="O7312" s="14"/>
    </row>
    <row r="7313" spans="15:15" x14ac:dyDescent="0.15">
      <c r="O7313" s="14"/>
    </row>
    <row r="7314" spans="15:15" x14ac:dyDescent="0.15">
      <c r="O7314" s="14"/>
    </row>
    <row r="7315" spans="15:15" x14ac:dyDescent="0.15">
      <c r="O7315" s="14"/>
    </row>
    <row r="7316" spans="15:15" x14ac:dyDescent="0.15">
      <c r="O7316" s="14"/>
    </row>
    <row r="7317" spans="15:15" x14ac:dyDescent="0.15">
      <c r="O7317" s="14"/>
    </row>
    <row r="7318" spans="15:15" x14ac:dyDescent="0.15">
      <c r="O7318" s="14"/>
    </row>
    <row r="7319" spans="15:15" x14ac:dyDescent="0.15">
      <c r="O7319" s="14"/>
    </row>
    <row r="7320" spans="15:15" x14ac:dyDescent="0.15">
      <c r="O7320" s="14"/>
    </row>
    <row r="7321" spans="15:15" x14ac:dyDescent="0.15">
      <c r="O7321" s="14"/>
    </row>
    <row r="7322" spans="15:15" x14ac:dyDescent="0.15">
      <c r="O7322" s="14"/>
    </row>
    <row r="7323" spans="15:15" x14ac:dyDescent="0.15">
      <c r="O7323" s="14"/>
    </row>
    <row r="7324" spans="15:15" x14ac:dyDescent="0.15">
      <c r="O7324" s="14"/>
    </row>
    <row r="7325" spans="15:15" x14ac:dyDescent="0.15">
      <c r="O7325" s="14"/>
    </row>
    <row r="7326" spans="15:15" x14ac:dyDescent="0.15">
      <c r="O7326" s="14"/>
    </row>
    <row r="7327" spans="15:15" x14ac:dyDescent="0.15">
      <c r="O7327" s="14"/>
    </row>
    <row r="7328" spans="15:15" x14ac:dyDescent="0.15">
      <c r="O7328" s="14"/>
    </row>
    <row r="7329" spans="15:15" x14ac:dyDescent="0.15">
      <c r="O7329" s="14"/>
    </row>
    <row r="7330" spans="15:15" x14ac:dyDescent="0.15">
      <c r="O7330" s="14"/>
    </row>
    <row r="7331" spans="15:15" x14ac:dyDescent="0.15">
      <c r="O7331" s="14"/>
    </row>
    <row r="7332" spans="15:15" x14ac:dyDescent="0.15">
      <c r="O7332" s="14"/>
    </row>
    <row r="7333" spans="15:15" x14ac:dyDescent="0.15">
      <c r="O7333" s="14"/>
    </row>
    <row r="7334" spans="15:15" x14ac:dyDescent="0.15">
      <c r="O7334" s="14"/>
    </row>
    <row r="7335" spans="15:15" x14ac:dyDescent="0.15">
      <c r="O7335" s="14"/>
    </row>
    <row r="7336" spans="15:15" x14ac:dyDescent="0.15">
      <c r="O7336" s="14"/>
    </row>
    <row r="7337" spans="15:15" x14ac:dyDescent="0.15">
      <c r="O7337" s="14"/>
    </row>
    <row r="7338" spans="15:15" x14ac:dyDescent="0.15">
      <c r="O7338" s="14"/>
    </row>
    <row r="7339" spans="15:15" x14ac:dyDescent="0.15">
      <c r="O7339" s="14"/>
    </row>
    <row r="7340" spans="15:15" x14ac:dyDescent="0.15">
      <c r="O7340" s="14"/>
    </row>
    <row r="7341" spans="15:15" x14ac:dyDescent="0.15">
      <c r="O7341" s="14"/>
    </row>
    <row r="7342" spans="15:15" x14ac:dyDescent="0.15">
      <c r="O7342" s="14"/>
    </row>
    <row r="7343" spans="15:15" x14ac:dyDescent="0.15">
      <c r="O7343" s="14"/>
    </row>
    <row r="7344" spans="15:15" x14ac:dyDescent="0.15">
      <c r="O7344" s="14"/>
    </row>
    <row r="7345" spans="15:15" x14ac:dyDescent="0.15">
      <c r="O7345" s="14"/>
    </row>
    <row r="7346" spans="15:15" x14ac:dyDescent="0.15">
      <c r="O7346" s="14"/>
    </row>
    <row r="7347" spans="15:15" x14ac:dyDescent="0.15">
      <c r="O7347" s="14"/>
    </row>
    <row r="7348" spans="15:15" x14ac:dyDescent="0.15">
      <c r="O7348" s="14"/>
    </row>
    <row r="7349" spans="15:15" x14ac:dyDescent="0.15">
      <c r="O7349" s="14"/>
    </row>
    <row r="7350" spans="15:15" x14ac:dyDescent="0.15">
      <c r="O7350" s="14"/>
    </row>
    <row r="7351" spans="15:15" x14ac:dyDescent="0.15">
      <c r="O7351" s="14"/>
    </row>
    <row r="7352" spans="15:15" x14ac:dyDescent="0.15">
      <c r="O7352" s="14"/>
    </row>
    <row r="7353" spans="15:15" x14ac:dyDescent="0.15">
      <c r="O7353" s="14"/>
    </row>
    <row r="7354" spans="15:15" x14ac:dyDescent="0.15">
      <c r="O7354" s="14"/>
    </row>
    <row r="7355" spans="15:15" x14ac:dyDescent="0.15">
      <c r="O7355" s="14"/>
    </row>
    <row r="7356" spans="15:15" x14ac:dyDescent="0.15">
      <c r="O7356" s="14"/>
    </row>
    <row r="7357" spans="15:15" x14ac:dyDescent="0.15">
      <c r="O7357" s="14"/>
    </row>
    <row r="7358" spans="15:15" x14ac:dyDescent="0.15">
      <c r="O7358" s="14"/>
    </row>
    <row r="7359" spans="15:15" x14ac:dyDescent="0.15">
      <c r="O7359" s="14"/>
    </row>
    <row r="7360" spans="15:15" x14ac:dyDescent="0.15">
      <c r="O7360" s="14"/>
    </row>
    <row r="7361" spans="15:15" x14ac:dyDescent="0.15">
      <c r="O7361" s="14"/>
    </row>
    <row r="7362" spans="15:15" x14ac:dyDescent="0.15">
      <c r="O7362" s="14"/>
    </row>
    <row r="7363" spans="15:15" x14ac:dyDescent="0.15">
      <c r="O7363" s="14"/>
    </row>
    <row r="7364" spans="15:15" x14ac:dyDescent="0.15">
      <c r="O7364" s="14"/>
    </row>
    <row r="7365" spans="15:15" x14ac:dyDescent="0.15">
      <c r="O7365" s="14"/>
    </row>
    <row r="7366" spans="15:15" x14ac:dyDescent="0.15">
      <c r="O7366" s="14"/>
    </row>
    <row r="7367" spans="15:15" x14ac:dyDescent="0.15">
      <c r="O7367" s="14"/>
    </row>
    <row r="7368" spans="15:15" x14ac:dyDescent="0.15">
      <c r="O7368" s="14"/>
    </row>
    <row r="7369" spans="15:15" x14ac:dyDescent="0.15">
      <c r="O7369" s="14"/>
    </row>
    <row r="7370" spans="15:15" x14ac:dyDescent="0.15">
      <c r="O7370" s="14"/>
    </row>
    <row r="7371" spans="15:15" x14ac:dyDescent="0.15">
      <c r="O7371" s="14"/>
    </row>
    <row r="7372" spans="15:15" x14ac:dyDescent="0.15">
      <c r="O7372" s="14"/>
    </row>
    <row r="7373" spans="15:15" x14ac:dyDescent="0.15">
      <c r="O7373" s="14"/>
    </row>
    <row r="7374" spans="15:15" x14ac:dyDescent="0.15">
      <c r="O7374" s="14"/>
    </row>
    <row r="7375" spans="15:15" x14ac:dyDescent="0.15">
      <c r="O7375" s="14"/>
    </row>
    <row r="7376" spans="15:15" x14ac:dyDescent="0.15">
      <c r="O7376" s="14"/>
    </row>
    <row r="7377" spans="15:15" x14ac:dyDescent="0.15">
      <c r="O7377" s="14"/>
    </row>
    <row r="7378" spans="15:15" x14ac:dyDescent="0.15">
      <c r="O7378" s="14"/>
    </row>
    <row r="7379" spans="15:15" x14ac:dyDescent="0.15">
      <c r="O7379" s="14"/>
    </row>
    <row r="7380" spans="15:15" x14ac:dyDescent="0.15">
      <c r="O7380" s="14"/>
    </row>
    <row r="7381" spans="15:15" x14ac:dyDescent="0.15">
      <c r="O7381" s="14"/>
    </row>
    <row r="7382" spans="15:15" x14ac:dyDescent="0.15">
      <c r="O7382" s="14"/>
    </row>
    <row r="7383" spans="15:15" x14ac:dyDescent="0.15">
      <c r="O7383" s="14"/>
    </row>
    <row r="7384" spans="15:15" x14ac:dyDescent="0.15">
      <c r="O7384" s="14"/>
    </row>
    <row r="7385" spans="15:15" x14ac:dyDescent="0.15">
      <c r="O7385" s="14"/>
    </row>
    <row r="7386" spans="15:15" x14ac:dyDescent="0.15">
      <c r="O7386" s="14"/>
    </row>
    <row r="7387" spans="15:15" x14ac:dyDescent="0.15">
      <c r="O7387" s="14"/>
    </row>
    <row r="7388" spans="15:15" x14ac:dyDescent="0.15">
      <c r="O7388" s="14"/>
    </row>
    <row r="7389" spans="15:15" x14ac:dyDescent="0.15">
      <c r="O7389" s="14"/>
    </row>
    <row r="7390" spans="15:15" x14ac:dyDescent="0.15">
      <c r="O7390" s="14"/>
    </row>
    <row r="7391" spans="15:15" x14ac:dyDescent="0.15">
      <c r="O7391" s="14"/>
    </row>
    <row r="7392" spans="15:15" x14ac:dyDescent="0.15">
      <c r="O7392" s="14"/>
    </row>
    <row r="7393" spans="15:15" x14ac:dyDescent="0.15">
      <c r="O7393" s="14"/>
    </row>
    <row r="7394" spans="15:15" x14ac:dyDescent="0.15">
      <c r="O7394" s="14"/>
    </row>
    <row r="7395" spans="15:15" x14ac:dyDescent="0.15">
      <c r="O7395" s="14"/>
    </row>
    <row r="7396" spans="15:15" x14ac:dyDescent="0.15">
      <c r="O7396" s="14"/>
    </row>
    <row r="7397" spans="15:15" x14ac:dyDescent="0.15">
      <c r="O7397" s="14"/>
    </row>
    <row r="7398" spans="15:15" x14ac:dyDescent="0.15">
      <c r="O7398" s="14"/>
    </row>
    <row r="7399" spans="15:15" x14ac:dyDescent="0.15">
      <c r="O7399" s="14"/>
    </row>
    <row r="7400" spans="15:15" x14ac:dyDescent="0.15">
      <c r="O7400" s="14"/>
    </row>
    <row r="7401" spans="15:15" x14ac:dyDescent="0.15">
      <c r="O7401" s="14"/>
    </row>
    <row r="7402" spans="15:15" x14ac:dyDescent="0.15">
      <c r="O7402" s="14"/>
    </row>
    <row r="7403" spans="15:15" x14ac:dyDescent="0.15">
      <c r="O7403" s="14"/>
    </row>
    <row r="7404" spans="15:15" x14ac:dyDescent="0.15">
      <c r="O7404" s="14"/>
    </row>
    <row r="7405" spans="15:15" x14ac:dyDescent="0.15">
      <c r="O7405" s="14"/>
    </row>
    <row r="7406" spans="15:15" x14ac:dyDescent="0.15">
      <c r="O7406" s="14"/>
    </row>
    <row r="7407" spans="15:15" x14ac:dyDescent="0.15">
      <c r="O7407" s="14"/>
    </row>
    <row r="7408" spans="15:15" x14ac:dyDescent="0.15">
      <c r="O7408" s="14"/>
    </row>
    <row r="7409" spans="15:15" x14ac:dyDescent="0.15">
      <c r="O7409" s="14"/>
    </row>
    <row r="7410" spans="15:15" x14ac:dyDescent="0.15">
      <c r="O7410" s="14"/>
    </row>
    <row r="7411" spans="15:15" x14ac:dyDescent="0.15">
      <c r="O7411" s="14"/>
    </row>
    <row r="7412" spans="15:15" x14ac:dyDescent="0.15">
      <c r="O7412" s="14"/>
    </row>
    <row r="7413" spans="15:15" x14ac:dyDescent="0.15">
      <c r="O7413" s="14"/>
    </row>
    <row r="7414" spans="15:15" x14ac:dyDescent="0.15">
      <c r="O7414" s="14"/>
    </row>
    <row r="7415" spans="15:15" x14ac:dyDescent="0.15">
      <c r="O7415" s="14"/>
    </row>
    <row r="7416" spans="15:15" x14ac:dyDescent="0.15">
      <c r="O7416" s="14"/>
    </row>
    <row r="7417" spans="15:15" x14ac:dyDescent="0.15">
      <c r="O7417" s="14"/>
    </row>
    <row r="7418" spans="15:15" x14ac:dyDescent="0.15">
      <c r="O7418" s="14"/>
    </row>
    <row r="7419" spans="15:15" x14ac:dyDescent="0.15">
      <c r="O7419" s="14"/>
    </row>
    <row r="7420" spans="15:15" x14ac:dyDescent="0.15">
      <c r="O7420" s="14"/>
    </row>
    <row r="7421" spans="15:15" x14ac:dyDescent="0.15">
      <c r="O7421" s="14"/>
    </row>
    <row r="7422" spans="15:15" x14ac:dyDescent="0.15">
      <c r="O7422" s="14"/>
    </row>
    <row r="7423" spans="15:15" x14ac:dyDescent="0.15">
      <c r="O7423" s="14"/>
    </row>
    <row r="7424" spans="15:15" x14ac:dyDescent="0.15">
      <c r="O7424" s="14"/>
    </row>
    <row r="7425" spans="15:15" x14ac:dyDescent="0.15">
      <c r="O7425" s="14"/>
    </row>
    <row r="7426" spans="15:15" x14ac:dyDescent="0.15">
      <c r="O7426" s="14"/>
    </row>
    <row r="7427" spans="15:15" x14ac:dyDescent="0.15">
      <c r="O7427" s="14"/>
    </row>
    <row r="7428" spans="15:15" x14ac:dyDescent="0.15">
      <c r="O7428" s="14"/>
    </row>
    <row r="7429" spans="15:15" x14ac:dyDescent="0.15">
      <c r="O7429" s="14"/>
    </row>
    <row r="7430" spans="15:15" x14ac:dyDescent="0.15">
      <c r="O7430" s="14"/>
    </row>
    <row r="7431" spans="15:15" x14ac:dyDescent="0.15">
      <c r="O7431" s="14"/>
    </row>
    <row r="7432" spans="15:15" x14ac:dyDescent="0.15">
      <c r="O7432" s="14"/>
    </row>
    <row r="7433" spans="15:15" x14ac:dyDescent="0.15">
      <c r="O7433" s="14"/>
    </row>
    <row r="7434" spans="15:15" x14ac:dyDescent="0.15">
      <c r="O7434" s="14"/>
    </row>
    <row r="7435" spans="15:15" x14ac:dyDescent="0.15">
      <c r="O7435" s="14"/>
    </row>
    <row r="7436" spans="15:15" x14ac:dyDescent="0.15">
      <c r="O7436" s="14"/>
    </row>
    <row r="7437" spans="15:15" x14ac:dyDescent="0.15">
      <c r="O7437" s="14"/>
    </row>
    <row r="7438" spans="15:15" x14ac:dyDescent="0.15">
      <c r="O7438" s="14"/>
    </row>
    <row r="7439" spans="15:15" x14ac:dyDescent="0.15">
      <c r="O7439" s="14"/>
    </row>
    <row r="7440" spans="15:15" x14ac:dyDescent="0.15">
      <c r="O7440" s="14"/>
    </row>
    <row r="7441" spans="15:15" x14ac:dyDescent="0.15">
      <c r="O7441" s="14"/>
    </row>
    <row r="7442" spans="15:15" x14ac:dyDescent="0.15">
      <c r="O7442" s="14"/>
    </row>
    <row r="7443" spans="15:15" x14ac:dyDescent="0.15">
      <c r="O7443" s="14"/>
    </row>
    <row r="7444" spans="15:15" x14ac:dyDescent="0.15">
      <c r="O7444" s="14"/>
    </row>
    <row r="7445" spans="15:15" x14ac:dyDescent="0.15">
      <c r="O7445" s="14"/>
    </row>
    <row r="7446" spans="15:15" x14ac:dyDescent="0.15">
      <c r="O7446" s="14"/>
    </row>
    <row r="7447" spans="15:15" x14ac:dyDescent="0.15">
      <c r="O7447" s="14"/>
    </row>
    <row r="7448" spans="15:15" x14ac:dyDescent="0.15">
      <c r="O7448" s="14"/>
    </row>
    <row r="7449" spans="15:15" x14ac:dyDescent="0.15">
      <c r="O7449" s="14"/>
    </row>
    <row r="7450" spans="15:15" x14ac:dyDescent="0.15">
      <c r="O7450" s="14"/>
    </row>
    <row r="7451" spans="15:15" x14ac:dyDescent="0.15">
      <c r="O7451" s="14"/>
    </row>
    <row r="7452" spans="15:15" x14ac:dyDescent="0.15">
      <c r="O7452" s="14"/>
    </row>
    <row r="7453" spans="15:15" x14ac:dyDescent="0.15">
      <c r="O7453" s="14"/>
    </row>
    <row r="7454" spans="15:15" x14ac:dyDescent="0.15">
      <c r="O7454" s="14"/>
    </row>
    <row r="7455" spans="15:15" x14ac:dyDescent="0.15">
      <c r="O7455" s="14"/>
    </row>
    <row r="7456" spans="15:15" x14ac:dyDescent="0.15">
      <c r="O7456" s="14"/>
    </row>
    <row r="7457" spans="15:15" x14ac:dyDescent="0.15">
      <c r="O7457" s="14"/>
    </row>
    <row r="7458" spans="15:15" x14ac:dyDescent="0.15">
      <c r="O7458" s="14"/>
    </row>
    <row r="7459" spans="15:15" x14ac:dyDescent="0.15">
      <c r="O7459" s="14"/>
    </row>
    <row r="7460" spans="15:15" x14ac:dyDescent="0.15">
      <c r="O7460" s="14"/>
    </row>
    <row r="7461" spans="15:15" x14ac:dyDescent="0.15">
      <c r="O7461" s="14"/>
    </row>
    <row r="7462" spans="15:15" x14ac:dyDescent="0.15">
      <c r="O7462" s="14"/>
    </row>
    <row r="7463" spans="15:15" x14ac:dyDescent="0.15">
      <c r="O7463" s="14"/>
    </row>
    <row r="7464" spans="15:15" x14ac:dyDescent="0.15">
      <c r="O7464" s="14"/>
    </row>
    <row r="7465" spans="15:15" x14ac:dyDescent="0.15">
      <c r="O7465" s="14"/>
    </row>
    <row r="7466" spans="15:15" x14ac:dyDescent="0.15">
      <c r="O7466" s="14"/>
    </row>
    <row r="7467" spans="15:15" x14ac:dyDescent="0.15">
      <c r="O7467" s="14"/>
    </row>
    <row r="7468" spans="15:15" x14ac:dyDescent="0.15">
      <c r="O7468" s="14"/>
    </row>
    <row r="7469" spans="15:15" x14ac:dyDescent="0.15">
      <c r="O7469" s="14"/>
    </row>
    <row r="7470" spans="15:15" x14ac:dyDescent="0.15">
      <c r="O7470" s="14"/>
    </row>
    <row r="7471" spans="15:15" x14ac:dyDescent="0.15">
      <c r="O7471" s="14"/>
    </row>
    <row r="7472" spans="15:15" x14ac:dyDescent="0.15">
      <c r="O7472" s="14"/>
    </row>
    <row r="7473" spans="15:15" x14ac:dyDescent="0.15">
      <c r="O7473" s="14"/>
    </row>
    <row r="7474" spans="15:15" x14ac:dyDescent="0.15">
      <c r="O7474" s="14"/>
    </row>
    <row r="7475" spans="15:15" x14ac:dyDescent="0.15">
      <c r="O7475" s="14"/>
    </row>
    <row r="7476" spans="15:15" x14ac:dyDescent="0.15">
      <c r="O7476" s="14"/>
    </row>
    <row r="7477" spans="15:15" x14ac:dyDescent="0.15">
      <c r="O7477" s="14"/>
    </row>
    <row r="7478" spans="15:15" x14ac:dyDescent="0.15">
      <c r="O7478" s="14"/>
    </row>
    <row r="7479" spans="15:15" x14ac:dyDescent="0.15">
      <c r="O7479" s="14"/>
    </row>
    <row r="7480" spans="15:15" x14ac:dyDescent="0.15">
      <c r="O7480" s="14"/>
    </row>
    <row r="7481" spans="15:15" x14ac:dyDescent="0.15">
      <c r="O7481" s="14"/>
    </row>
    <row r="7482" spans="15:15" x14ac:dyDescent="0.15">
      <c r="O7482" s="14"/>
    </row>
    <row r="7483" spans="15:15" x14ac:dyDescent="0.15">
      <c r="O7483" s="14"/>
    </row>
    <row r="7484" spans="15:15" x14ac:dyDescent="0.15">
      <c r="O7484" s="14"/>
    </row>
    <row r="7485" spans="15:15" x14ac:dyDescent="0.15">
      <c r="O7485" s="14"/>
    </row>
    <row r="7486" spans="15:15" x14ac:dyDescent="0.15">
      <c r="O7486" s="14"/>
    </row>
    <row r="7487" spans="15:15" x14ac:dyDescent="0.15">
      <c r="O7487" s="14"/>
    </row>
    <row r="7488" spans="15:15" x14ac:dyDescent="0.15">
      <c r="O7488" s="14"/>
    </row>
    <row r="7489" spans="15:15" x14ac:dyDescent="0.15">
      <c r="O7489" s="14"/>
    </row>
    <row r="7490" spans="15:15" x14ac:dyDescent="0.15">
      <c r="O7490" s="14"/>
    </row>
    <row r="7491" spans="15:15" x14ac:dyDescent="0.15">
      <c r="O7491" s="14"/>
    </row>
    <row r="7492" spans="15:15" x14ac:dyDescent="0.15">
      <c r="O7492" s="14"/>
    </row>
    <row r="7493" spans="15:15" x14ac:dyDescent="0.15">
      <c r="O7493" s="14"/>
    </row>
    <row r="7494" spans="15:15" x14ac:dyDescent="0.15">
      <c r="O7494" s="14"/>
    </row>
    <row r="7495" spans="15:15" x14ac:dyDescent="0.15">
      <c r="O7495" s="14"/>
    </row>
    <row r="7496" spans="15:15" x14ac:dyDescent="0.15">
      <c r="O7496" s="14"/>
    </row>
    <row r="7497" spans="15:15" x14ac:dyDescent="0.15">
      <c r="O7497" s="14"/>
    </row>
    <row r="7498" spans="15:15" x14ac:dyDescent="0.15">
      <c r="O7498" s="14"/>
    </row>
    <row r="7499" spans="15:15" x14ac:dyDescent="0.15">
      <c r="O7499" s="14"/>
    </row>
    <row r="7500" spans="15:15" x14ac:dyDescent="0.15">
      <c r="O7500" s="14"/>
    </row>
    <row r="7501" spans="15:15" x14ac:dyDescent="0.15">
      <c r="O7501" s="14"/>
    </row>
    <row r="7502" spans="15:15" x14ac:dyDescent="0.15">
      <c r="O7502" s="14"/>
    </row>
    <row r="7503" spans="15:15" x14ac:dyDescent="0.15">
      <c r="O7503" s="14"/>
    </row>
    <row r="7504" spans="15:15" x14ac:dyDescent="0.15">
      <c r="O7504" s="14"/>
    </row>
    <row r="7505" spans="15:15" x14ac:dyDescent="0.15">
      <c r="O7505" s="14"/>
    </row>
    <row r="7506" spans="15:15" x14ac:dyDescent="0.15">
      <c r="O7506" s="14"/>
    </row>
    <row r="7507" spans="15:15" x14ac:dyDescent="0.15">
      <c r="O7507" s="14"/>
    </row>
    <row r="7508" spans="15:15" x14ac:dyDescent="0.15">
      <c r="O7508" s="14"/>
    </row>
    <row r="7509" spans="15:15" x14ac:dyDescent="0.15">
      <c r="O7509" s="14"/>
    </row>
    <row r="7510" spans="15:15" x14ac:dyDescent="0.15">
      <c r="O7510" s="14"/>
    </row>
    <row r="7511" spans="15:15" x14ac:dyDescent="0.15">
      <c r="O7511" s="14"/>
    </row>
    <row r="7512" spans="15:15" x14ac:dyDescent="0.15">
      <c r="O7512" s="14"/>
    </row>
    <row r="7513" spans="15:15" x14ac:dyDescent="0.15">
      <c r="O7513" s="14"/>
    </row>
    <row r="7514" spans="15:15" x14ac:dyDescent="0.15">
      <c r="O7514" s="14"/>
    </row>
    <row r="7515" spans="15:15" x14ac:dyDescent="0.15">
      <c r="O7515" s="14"/>
    </row>
    <row r="7516" spans="15:15" x14ac:dyDescent="0.15">
      <c r="O7516" s="14"/>
    </row>
    <row r="7517" spans="15:15" x14ac:dyDescent="0.15">
      <c r="O7517" s="14"/>
    </row>
    <row r="7518" spans="15:15" x14ac:dyDescent="0.15">
      <c r="O7518" s="14"/>
    </row>
    <row r="7519" spans="15:15" x14ac:dyDescent="0.15">
      <c r="O7519" s="14"/>
    </row>
    <row r="7520" spans="15:15" x14ac:dyDescent="0.15">
      <c r="O7520" s="14"/>
    </row>
    <row r="7521" spans="15:15" x14ac:dyDescent="0.15">
      <c r="O7521" s="14"/>
    </row>
    <row r="7522" spans="15:15" x14ac:dyDescent="0.15">
      <c r="O7522" s="14"/>
    </row>
    <row r="7523" spans="15:15" x14ac:dyDescent="0.15">
      <c r="O7523" s="14"/>
    </row>
    <row r="7524" spans="15:15" x14ac:dyDescent="0.15">
      <c r="O7524" s="14"/>
    </row>
    <row r="7525" spans="15:15" x14ac:dyDescent="0.15">
      <c r="O7525" s="14"/>
    </row>
    <row r="7526" spans="15:15" x14ac:dyDescent="0.15">
      <c r="O7526" s="14"/>
    </row>
    <row r="7527" spans="15:15" x14ac:dyDescent="0.15">
      <c r="O7527" s="14"/>
    </row>
    <row r="7528" spans="15:15" x14ac:dyDescent="0.15">
      <c r="O7528" s="14"/>
    </row>
    <row r="7529" spans="15:15" x14ac:dyDescent="0.15">
      <c r="O7529" s="14"/>
    </row>
    <row r="7530" spans="15:15" x14ac:dyDescent="0.15">
      <c r="O7530" s="14"/>
    </row>
    <row r="7531" spans="15:15" x14ac:dyDescent="0.15">
      <c r="O7531" s="14"/>
    </row>
    <row r="7532" spans="15:15" x14ac:dyDescent="0.15">
      <c r="O7532" s="14"/>
    </row>
    <row r="7533" spans="15:15" x14ac:dyDescent="0.15">
      <c r="O7533" s="14"/>
    </row>
    <row r="7534" spans="15:15" x14ac:dyDescent="0.15">
      <c r="O7534" s="14"/>
    </row>
    <row r="7535" spans="15:15" x14ac:dyDescent="0.15">
      <c r="O7535" s="14"/>
    </row>
    <row r="7536" spans="15:15" x14ac:dyDescent="0.15">
      <c r="O7536" s="14"/>
    </row>
    <row r="7537" spans="15:15" x14ac:dyDescent="0.15">
      <c r="O7537" s="14"/>
    </row>
    <row r="7538" spans="15:15" x14ac:dyDescent="0.15">
      <c r="O7538" s="14"/>
    </row>
    <row r="7539" spans="15:15" x14ac:dyDescent="0.15">
      <c r="O7539" s="14"/>
    </row>
    <row r="7540" spans="15:15" x14ac:dyDescent="0.15">
      <c r="O7540" s="14"/>
    </row>
    <row r="7541" spans="15:15" x14ac:dyDescent="0.15">
      <c r="O7541" s="14"/>
    </row>
    <row r="7542" spans="15:15" x14ac:dyDescent="0.15">
      <c r="O7542" s="14"/>
    </row>
    <row r="7543" spans="15:15" x14ac:dyDescent="0.15">
      <c r="O7543" s="14"/>
    </row>
    <row r="7544" spans="15:15" x14ac:dyDescent="0.15">
      <c r="O7544" s="14"/>
    </row>
    <row r="7545" spans="15:15" x14ac:dyDescent="0.15">
      <c r="O7545" s="14"/>
    </row>
    <row r="7546" spans="15:15" x14ac:dyDescent="0.15">
      <c r="O7546" s="14"/>
    </row>
    <row r="7547" spans="15:15" x14ac:dyDescent="0.15">
      <c r="O7547" s="14"/>
    </row>
    <row r="7548" spans="15:15" x14ac:dyDescent="0.15">
      <c r="O7548" s="14"/>
    </row>
    <row r="7549" spans="15:15" x14ac:dyDescent="0.15">
      <c r="O7549" s="14"/>
    </row>
    <row r="7550" spans="15:15" x14ac:dyDescent="0.15">
      <c r="O7550" s="14"/>
    </row>
    <row r="7551" spans="15:15" x14ac:dyDescent="0.15">
      <c r="O7551" s="14"/>
    </row>
    <row r="7552" spans="15:15" x14ac:dyDescent="0.15">
      <c r="O7552" s="14"/>
    </row>
    <row r="7553" spans="15:15" x14ac:dyDescent="0.15">
      <c r="O7553" s="14"/>
    </row>
    <row r="7554" spans="15:15" x14ac:dyDescent="0.15">
      <c r="O7554" s="14"/>
    </row>
    <row r="7555" spans="15:15" x14ac:dyDescent="0.15">
      <c r="O7555" s="14"/>
    </row>
    <row r="7556" spans="15:15" x14ac:dyDescent="0.15">
      <c r="O7556" s="14"/>
    </row>
    <row r="7557" spans="15:15" x14ac:dyDescent="0.15">
      <c r="O7557" s="14"/>
    </row>
    <row r="7558" spans="15:15" x14ac:dyDescent="0.15">
      <c r="O7558" s="14"/>
    </row>
    <row r="7559" spans="15:15" x14ac:dyDescent="0.15">
      <c r="O7559" s="14"/>
    </row>
    <row r="7560" spans="15:15" x14ac:dyDescent="0.15">
      <c r="O7560" s="14"/>
    </row>
    <row r="7561" spans="15:15" x14ac:dyDescent="0.15">
      <c r="O7561" s="14"/>
    </row>
    <row r="7562" spans="15:15" x14ac:dyDescent="0.15">
      <c r="O7562" s="14"/>
    </row>
    <row r="7563" spans="15:15" x14ac:dyDescent="0.15">
      <c r="O7563" s="14"/>
    </row>
    <row r="7564" spans="15:15" x14ac:dyDescent="0.15">
      <c r="O7564" s="14"/>
    </row>
    <row r="7565" spans="15:15" x14ac:dyDescent="0.15">
      <c r="O7565" s="14"/>
    </row>
    <row r="7566" spans="15:15" x14ac:dyDescent="0.15">
      <c r="O7566" s="14"/>
    </row>
    <row r="7567" spans="15:15" x14ac:dyDescent="0.15">
      <c r="O7567" s="14"/>
    </row>
    <row r="7568" spans="15:15" x14ac:dyDescent="0.15">
      <c r="O7568" s="14"/>
    </row>
    <row r="7569" spans="15:15" x14ac:dyDescent="0.15">
      <c r="O7569" s="14"/>
    </row>
    <row r="7570" spans="15:15" x14ac:dyDescent="0.15">
      <c r="O7570" s="14"/>
    </row>
    <row r="7571" spans="15:15" x14ac:dyDescent="0.15">
      <c r="O7571" s="14"/>
    </row>
    <row r="7572" spans="15:15" x14ac:dyDescent="0.15">
      <c r="O7572" s="14"/>
    </row>
    <row r="7573" spans="15:15" x14ac:dyDescent="0.15">
      <c r="O7573" s="14"/>
    </row>
    <row r="7574" spans="15:15" x14ac:dyDescent="0.15">
      <c r="O7574" s="14"/>
    </row>
    <row r="7575" spans="15:15" x14ac:dyDescent="0.15">
      <c r="O7575" s="14"/>
    </row>
    <row r="7576" spans="15:15" x14ac:dyDescent="0.15">
      <c r="O7576" s="14"/>
    </row>
    <row r="7577" spans="15:15" x14ac:dyDescent="0.15">
      <c r="O7577" s="14"/>
    </row>
    <row r="7578" spans="15:15" x14ac:dyDescent="0.15">
      <c r="O7578" s="14"/>
    </row>
    <row r="7579" spans="15:15" x14ac:dyDescent="0.15">
      <c r="O7579" s="14"/>
    </row>
    <row r="7580" spans="15:15" x14ac:dyDescent="0.15">
      <c r="O7580" s="14"/>
    </row>
    <row r="7581" spans="15:15" x14ac:dyDescent="0.15">
      <c r="O7581" s="14"/>
    </row>
    <row r="7582" spans="15:15" x14ac:dyDescent="0.15">
      <c r="O7582" s="14"/>
    </row>
    <row r="7583" spans="15:15" x14ac:dyDescent="0.15">
      <c r="O7583" s="14"/>
    </row>
    <row r="7584" spans="15:15" x14ac:dyDescent="0.15">
      <c r="O7584" s="14"/>
    </row>
    <row r="7585" spans="15:15" x14ac:dyDescent="0.15">
      <c r="O7585" s="14"/>
    </row>
    <row r="7586" spans="15:15" x14ac:dyDescent="0.15">
      <c r="O7586" s="14"/>
    </row>
    <row r="7587" spans="15:15" x14ac:dyDescent="0.15">
      <c r="O7587" s="14"/>
    </row>
    <row r="7588" spans="15:15" x14ac:dyDescent="0.15">
      <c r="O7588" s="14"/>
    </row>
    <row r="7589" spans="15:15" x14ac:dyDescent="0.15">
      <c r="O7589" s="14"/>
    </row>
    <row r="7590" spans="15:15" x14ac:dyDescent="0.15">
      <c r="O7590" s="14"/>
    </row>
    <row r="7591" spans="15:15" x14ac:dyDescent="0.15">
      <c r="O7591" s="14"/>
    </row>
    <row r="7592" spans="15:15" x14ac:dyDescent="0.15">
      <c r="O7592" s="14"/>
    </row>
    <row r="7593" spans="15:15" x14ac:dyDescent="0.15">
      <c r="O7593" s="14"/>
    </row>
    <row r="7594" spans="15:15" x14ac:dyDescent="0.15">
      <c r="O7594" s="14"/>
    </row>
    <row r="7595" spans="15:15" x14ac:dyDescent="0.15">
      <c r="O7595" s="14"/>
    </row>
    <row r="7596" spans="15:15" x14ac:dyDescent="0.15">
      <c r="O7596" s="14"/>
    </row>
    <row r="7597" spans="15:15" x14ac:dyDescent="0.15">
      <c r="O7597" s="14"/>
    </row>
    <row r="7598" spans="15:15" x14ac:dyDescent="0.15">
      <c r="O7598" s="14"/>
    </row>
    <row r="7599" spans="15:15" x14ac:dyDescent="0.15">
      <c r="O7599" s="14"/>
    </row>
    <row r="7600" spans="15:15" x14ac:dyDescent="0.15">
      <c r="O7600" s="14"/>
    </row>
    <row r="7601" spans="15:15" x14ac:dyDescent="0.15">
      <c r="O7601" s="14"/>
    </row>
    <row r="7602" spans="15:15" x14ac:dyDescent="0.15">
      <c r="O7602" s="14"/>
    </row>
    <row r="7603" spans="15:15" x14ac:dyDescent="0.15">
      <c r="O7603" s="14"/>
    </row>
    <row r="7604" spans="15:15" x14ac:dyDescent="0.15">
      <c r="O7604" s="14"/>
    </row>
    <row r="7605" spans="15:15" x14ac:dyDescent="0.15">
      <c r="O7605" s="14"/>
    </row>
    <row r="7606" spans="15:15" x14ac:dyDescent="0.15">
      <c r="O7606" s="14"/>
    </row>
    <row r="7607" spans="15:15" x14ac:dyDescent="0.15">
      <c r="O7607" s="14"/>
    </row>
    <row r="7608" spans="15:15" x14ac:dyDescent="0.15">
      <c r="O7608" s="14"/>
    </row>
    <row r="7609" spans="15:15" x14ac:dyDescent="0.15">
      <c r="O7609" s="14"/>
    </row>
    <row r="7610" spans="15:15" x14ac:dyDescent="0.15">
      <c r="O7610" s="14"/>
    </row>
    <row r="7611" spans="15:15" x14ac:dyDescent="0.15">
      <c r="O7611" s="14"/>
    </row>
    <row r="7612" spans="15:15" x14ac:dyDescent="0.15">
      <c r="O7612" s="14"/>
    </row>
    <row r="7613" spans="15:15" x14ac:dyDescent="0.15">
      <c r="O7613" s="14"/>
    </row>
    <row r="7614" spans="15:15" x14ac:dyDescent="0.15">
      <c r="O7614" s="14"/>
    </row>
    <row r="7615" spans="15:15" x14ac:dyDescent="0.15">
      <c r="O7615" s="14"/>
    </row>
    <row r="7616" spans="15:15" x14ac:dyDescent="0.15">
      <c r="O7616" s="14"/>
    </row>
    <row r="7617" spans="15:15" x14ac:dyDescent="0.15">
      <c r="O7617" s="14"/>
    </row>
    <row r="7618" spans="15:15" x14ac:dyDescent="0.15">
      <c r="O7618" s="14"/>
    </row>
    <row r="7619" spans="15:15" x14ac:dyDescent="0.15">
      <c r="O7619" s="14"/>
    </row>
    <row r="7620" spans="15:15" x14ac:dyDescent="0.15">
      <c r="O7620" s="14"/>
    </row>
    <row r="7621" spans="15:15" x14ac:dyDescent="0.15">
      <c r="O7621" s="14"/>
    </row>
    <row r="7622" spans="15:15" x14ac:dyDescent="0.15">
      <c r="O7622" s="14"/>
    </row>
    <row r="7623" spans="15:15" x14ac:dyDescent="0.15">
      <c r="O7623" s="14"/>
    </row>
    <row r="7624" spans="15:15" x14ac:dyDescent="0.15">
      <c r="O7624" s="14"/>
    </row>
    <row r="7625" spans="15:15" x14ac:dyDescent="0.15">
      <c r="O7625" s="14"/>
    </row>
    <row r="7626" spans="15:15" x14ac:dyDescent="0.15">
      <c r="O7626" s="14"/>
    </row>
    <row r="7627" spans="15:15" x14ac:dyDescent="0.15">
      <c r="O7627" s="14"/>
    </row>
    <row r="7628" spans="15:15" x14ac:dyDescent="0.15">
      <c r="O7628" s="14"/>
    </row>
    <row r="7629" spans="15:15" x14ac:dyDescent="0.15">
      <c r="O7629" s="14"/>
    </row>
    <row r="7630" spans="15:15" x14ac:dyDescent="0.15">
      <c r="O7630" s="14"/>
    </row>
    <row r="7631" spans="15:15" x14ac:dyDescent="0.15">
      <c r="O7631" s="14"/>
    </row>
    <row r="7632" spans="15:15" x14ac:dyDescent="0.15">
      <c r="O7632" s="14"/>
    </row>
    <row r="7633" spans="15:15" x14ac:dyDescent="0.15">
      <c r="O7633" s="14"/>
    </row>
    <row r="7634" spans="15:15" x14ac:dyDescent="0.15">
      <c r="O7634" s="14"/>
    </row>
    <row r="7635" spans="15:15" x14ac:dyDescent="0.15">
      <c r="O7635" s="14"/>
    </row>
    <row r="7636" spans="15:15" x14ac:dyDescent="0.15">
      <c r="O7636" s="14"/>
    </row>
    <row r="7637" spans="15:15" x14ac:dyDescent="0.15">
      <c r="O7637" s="14"/>
    </row>
    <row r="7638" spans="15:15" x14ac:dyDescent="0.15">
      <c r="O7638" s="14"/>
    </row>
    <row r="7639" spans="15:15" x14ac:dyDescent="0.15">
      <c r="O7639" s="14"/>
    </row>
    <row r="7640" spans="15:15" x14ac:dyDescent="0.15">
      <c r="O7640" s="14"/>
    </row>
    <row r="7641" spans="15:15" x14ac:dyDescent="0.15">
      <c r="O7641" s="14"/>
    </row>
    <row r="7642" spans="15:15" x14ac:dyDescent="0.15">
      <c r="O7642" s="14"/>
    </row>
    <row r="7643" spans="15:15" x14ac:dyDescent="0.15">
      <c r="O7643" s="14"/>
    </row>
    <row r="7644" spans="15:15" x14ac:dyDescent="0.15">
      <c r="O7644" s="14"/>
    </row>
    <row r="7645" spans="15:15" x14ac:dyDescent="0.15">
      <c r="O7645" s="14"/>
    </row>
    <row r="7646" spans="15:15" x14ac:dyDescent="0.15">
      <c r="O7646" s="14"/>
    </row>
    <row r="7647" spans="15:15" x14ac:dyDescent="0.15">
      <c r="O7647" s="14"/>
    </row>
    <row r="7648" spans="15:15" x14ac:dyDescent="0.15">
      <c r="O7648" s="14"/>
    </row>
    <row r="7649" spans="15:15" x14ac:dyDescent="0.15">
      <c r="O7649" s="14"/>
    </row>
    <row r="7650" spans="15:15" x14ac:dyDescent="0.15">
      <c r="O7650" s="14"/>
    </row>
    <row r="7651" spans="15:15" x14ac:dyDescent="0.15">
      <c r="O7651" s="14"/>
    </row>
    <row r="7652" spans="15:15" x14ac:dyDescent="0.15">
      <c r="O7652" s="14"/>
    </row>
    <row r="7653" spans="15:15" x14ac:dyDescent="0.15">
      <c r="O7653" s="14"/>
    </row>
    <row r="7654" spans="15:15" x14ac:dyDescent="0.15">
      <c r="O7654" s="14"/>
    </row>
    <row r="7655" spans="15:15" x14ac:dyDescent="0.15">
      <c r="O7655" s="14"/>
    </row>
    <row r="7656" spans="15:15" x14ac:dyDescent="0.15">
      <c r="O7656" s="14"/>
    </row>
    <row r="7657" spans="15:15" x14ac:dyDescent="0.15">
      <c r="O7657" s="14"/>
    </row>
    <row r="7658" spans="15:15" x14ac:dyDescent="0.15">
      <c r="O7658" s="14"/>
    </row>
    <row r="7659" spans="15:15" x14ac:dyDescent="0.15">
      <c r="O7659" s="14"/>
    </row>
    <row r="7660" spans="15:15" x14ac:dyDescent="0.15">
      <c r="O7660" s="14"/>
    </row>
    <row r="7661" spans="15:15" x14ac:dyDescent="0.15">
      <c r="O7661" s="14"/>
    </row>
    <row r="7662" spans="15:15" x14ac:dyDescent="0.15">
      <c r="O7662" s="14"/>
    </row>
    <row r="7663" spans="15:15" x14ac:dyDescent="0.15">
      <c r="O7663" s="14"/>
    </row>
    <row r="7664" spans="15:15" x14ac:dyDescent="0.15">
      <c r="O7664" s="14"/>
    </row>
    <row r="7665" spans="15:15" x14ac:dyDescent="0.15">
      <c r="O7665" s="14"/>
    </row>
    <row r="7666" spans="15:15" x14ac:dyDescent="0.15">
      <c r="O7666" s="14"/>
    </row>
    <row r="7667" spans="15:15" x14ac:dyDescent="0.15">
      <c r="O7667" s="14"/>
    </row>
    <row r="7668" spans="15:15" x14ac:dyDescent="0.15">
      <c r="O7668" s="14"/>
    </row>
    <row r="7669" spans="15:15" x14ac:dyDescent="0.15">
      <c r="O7669" s="14"/>
    </row>
    <row r="7670" spans="15:15" x14ac:dyDescent="0.15">
      <c r="O7670" s="14"/>
    </row>
    <row r="7671" spans="15:15" x14ac:dyDescent="0.15">
      <c r="O7671" s="14"/>
    </row>
    <row r="7672" spans="15:15" x14ac:dyDescent="0.15">
      <c r="O7672" s="14"/>
    </row>
    <row r="7673" spans="15:15" x14ac:dyDescent="0.15">
      <c r="O7673" s="14"/>
    </row>
    <row r="7674" spans="15:15" x14ac:dyDescent="0.15">
      <c r="O7674" s="14"/>
    </row>
    <row r="7675" spans="15:15" x14ac:dyDescent="0.15">
      <c r="O7675" s="14"/>
    </row>
    <row r="7676" spans="15:15" x14ac:dyDescent="0.15">
      <c r="O7676" s="14"/>
    </row>
    <row r="7677" spans="15:15" x14ac:dyDescent="0.15">
      <c r="O7677" s="14"/>
    </row>
    <row r="7678" spans="15:15" x14ac:dyDescent="0.15">
      <c r="O7678" s="14"/>
    </row>
    <row r="7679" spans="15:15" x14ac:dyDescent="0.15">
      <c r="O7679" s="14"/>
    </row>
    <row r="7680" spans="15:15" x14ac:dyDescent="0.15">
      <c r="O7680" s="14"/>
    </row>
    <row r="7681" spans="15:15" x14ac:dyDescent="0.15">
      <c r="O7681" s="14"/>
    </row>
    <row r="7682" spans="15:15" x14ac:dyDescent="0.15">
      <c r="O7682" s="14"/>
    </row>
    <row r="7683" spans="15:15" x14ac:dyDescent="0.15">
      <c r="O7683" s="14"/>
    </row>
    <row r="7684" spans="15:15" x14ac:dyDescent="0.15">
      <c r="O7684" s="14"/>
    </row>
    <row r="7685" spans="15:15" x14ac:dyDescent="0.15">
      <c r="O7685" s="14"/>
    </row>
    <row r="7686" spans="15:15" x14ac:dyDescent="0.15">
      <c r="O7686" s="14"/>
    </row>
    <row r="7687" spans="15:15" x14ac:dyDescent="0.15">
      <c r="O7687" s="14"/>
    </row>
    <row r="7688" spans="15:15" x14ac:dyDescent="0.15">
      <c r="O7688" s="14"/>
    </row>
    <row r="7689" spans="15:15" x14ac:dyDescent="0.15">
      <c r="O7689" s="14"/>
    </row>
    <row r="7690" spans="15:15" x14ac:dyDescent="0.15">
      <c r="O7690" s="14"/>
    </row>
    <row r="7691" spans="15:15" x14ac:dyDescent="0.15">
      <c r="O7691" s="14"/>
    </row>
    <row r="7692" spans="15:15" x14ac:dyDescent="0.15">
      <c r="O7692" s="14"/>
    </row>
    <row r="7693" spans="15:15" x14ac:dyDescent="0.15">
      <c r="O7693" s="14"/>
    </row>
    <row r="7694" spans="15:15" x14ac:dyDescent="0.15">
      <c r="O7694" s="14"/>
    </row>
    <row r="7695" spans="15:15" x14ac:dyDescent="0.15">
      <c r="O7695" s="14"/>
    </row>
    <row r="7696" spans="15:15" x14ac:dyDescent="0.15">
      <c r="O7696" s="14"/>
    </row>
    <row r="7697" spans="15:15" x14ac:dyDescent="0.15">
      <c r="O7697" s="14"/>
    </row>
    <row r="7698" spans="15:15" x14ac:dyDescent="0.15">
      <c r="O7698" s="14"/>
    </row>
    <row r="7699" spans="15:15" x14ac:dyDescent="0.15">
      <c r="O7699" s="14"/>
    </row>
    <row r="7700" spans="15:15" x14ac:dyDescent="0.15">
      <c r="O7700" s="14"/>
    </row>
    <row r="7701" spans="15:15" x14ac:dyDescent="0.15">
      <c r="O7701" s="14"/>
    </row>
    <row r="7702" spans="15:15" x14ac:dyDescent="0.15">
      <c r="O7702" s="14"/>
    </row>
    <row r="7703" spans="15:15" x14ac:dyDescent="0.15">
      <c r="O7703" s="14"/>
    </row>
    <row r="7704" spans="15:15" x14ac:dyDescent="0.15">
      <c r="O7704" s="14"/>
    </row>
    <row r="7705" spans="15:15" x14ac:dyDescent="0.15">
      <c r="O7705" s="14"/>
    </row>
    <row r="7706" spans="15:15" x14ac:dyDescent="0.15">
      <c r="O7706" s="14"/>
    </row>
    <row r="7707" spans="15:15" x14ac:dyDescent="0.15">
      <c r="O7707" s="14"/>
    </row>
    <row r="7708" spans="15:15" x14ac:dyDescent="0.15">
      <c r="O7708" s="14"/>
    </row>
    <row r="7709" spans="15:15" x14ac:dyDescent="0.15">
      <c r="O7709" s="14"/>
    </row>
    <row r="7710" spans="15:15" x14ac:dyDescent="0.15">
      <c r="O7710" s="14"/>
    </row>
    <row r="7711" spans="15:15" x14ac:dyDescent="0.15">
      <c r="O7711" s="14"/>
    </row>
    <row r="7712" spans="15:15" x14ac:dyDescent="0.15">
      <c r="O7712" s="14"/>
    </row>
    <row r="7713" spans="15:15" x14ac:dyDescent="0.15">
      <c r="O7713" s="14"/>
    </row>
    <row r="7714" spans="15:15" x14ac:dyDescent="0.15">
      <c r="O7714" s="14"/>
    </row>
    <row r="7715" spans="15:15" x14ac:dyDescent="0.15">
      <c r="O7715" s="14"/>
    </row>
    <row r="7716" spans="15:15" x14ac:dyDescent="0.15">
      <c r="O7716" s="14"/>
    </row>
    <row r="7717" spans="15:15" x14ac:dyDescent="0.15">
      <c r="O7717" s="14"/>
    </row>
    <row r="7718" spans="15:15" x14ac:dyDescent="0.15">
      <c r="O7718" s="14"/>
    </row>
    <row r="7719" spans="15:15" x14ac:dyDescent="0.15">
      <c r="O7719" s="14"/>
    </row>
    <row r="7720" spans="15:15" x14ac:dyDescent="0.15">
      <c r="O7720" s="14"/>
    </row>
    <row r="7721" spans="15:15" x14ac:dyDescent="0.15">
      <c r="O7721" s="14"/>
    </row>
    <row r="7722" spans="15:15" x14ac:dyDescent="0.15">
      <c r="O7722" s="14"/>
    </row>
    <row r="7723" spans="15:15" x14ac:dyDescent="0.15">
      <c r="O7723" s="14"/>
    </row>
    <row r="7724" spans="15:15" x14ac:dyDescent="0.15">
      <c r="O7724" s="14"/>
    </row>
    <row r="7725" spans="15:15" x14ac:dyDescent="0.15">
      <c r="O7725" s="14"/>
    </row>
    <row r="7726" spans="15:15" x14ac:dyDescent="0.15">
      <c r="O7726" s="14"/>
    </row>
    <row r="7727" spans="15:15" x14ac:dyDescent="0.15">
      <c r="O7727" s="14"/>
    </row>
    <row r="7728" spans="15:15" x14ac:dyDescent="0.15">
      <c r="O7728" s="14"/>
    </row>
    <row r="7729" spans="15:15" x14ac:dyDescent="0.15">
      <c r="O7729" s="14"/>
    </row>
    <row r="7730" spans="15:15" x14ac:dyDescent="0.15">
      <c r="O7730" s="14"/>
    </row>
    <row r="7731" spans="15:15" x14ac:dyDescent="0.15">
      <c r="O7731" s="14"/>
    </row>
    <row r="7732" spans="15:15" x14ac:dyDescent="0.15">
      <c r="O7732" s="14"/>
    </row>
    <row r="7733" spans="15:15" x14ac:dyDescent="0.15">
      <c r="O7733" s="14"/>
    </row>
    <row r="7734" spans="15:15" x14ac:dyDescent="0.15">
      <c r="O7734" s="14"/>
    </row>
    <row r="7735" spans="15:15" x14ac:dyDescent="0.15">
      <c r="O7735" s="14"/>
    </row>
    <row r="7736" spans="15:15" x14ac:dyDescent="0.15">
      <c r="O7736" s="14"/>
    </row>
    <row r="7737" spans="15:15" x14ac:dyDescent="0.15">
      <c r="O7737" s="14"/>
    </row>
    <row r="7738" spans="15:15" x14ac:dyDescent="0.15">
      <c r="O7738" s="14"/>
    </row>
    <row r="7739" spans="15:15" x14ac:dyDescent="0.15">
      <c r="O7739" s="14"/>
    </row>
    <row r="7740" spans="15:15" x14ac:dyDescent="0.15">
      <c r="O7740" s="14"/>
    </row>
    <row r="7741" spans="15:15" x14ac:dyDescent="0.15">
      <c r="O7741" s="14"/>
    </row>
    <row r="7742" spans="15:15" x14ac:dyDescent="0.15">
      <c r="O7742" s="14"/>
    </row>
    <row r="7743" spans="15:15" x14ac:dyDescent="0.15">
      <c r="O7743" s="14"/>
    </row>
    <row r="7744" spans="15:15" x14ac:dyDescent="0.15">
      <c r="O7744" s="14"/>
    </row>
    <row r="7745" spans="15:15" x14ac:dyDescent="0.15">
      <c r="O7745" s="14"/>
    </row>
    <row r="7746" spans="15:15" x14ac:dyDescent="0.15">
      <c r="O7746" s="14"/>
    </row>
    <row r="7747" spans="15:15" x14ac:dyDescent="0.15">
      <c r="O7747" s="14"/>
    </row>
    <row r="7748" spans="15:15" x14ac:dyDescent="0.15">
      <c r="O7748" s="14"/>
    </row>
    <row r="7749" spans="15:15" x14ac:dyDescent="0.15">
      <c r="O7749" s="14"/>
    </row>
    <row r="7750" spans="15:15" x14ac:dyDescent="0.15">
      <c r="O7750" s="14"/>
    </row>
    <row r="7751" spans="15:15" x14ac:dyDescent="0.15">
      <c r="O7751" s="14"/>
    </row>
    <row r="7752" spans="15:15" x14ac:dyDescent="0.15">
      <c r="O7752" s="14"/>
    </row>
    <row r="7753" spans="15:15" x14ac:dyDescent="0.15">
      <c r="O7753" s="14"/>
    </row>
    <row r="7754" spans="15:15" x14ac:dyDescent="0.15">
      <c r="O7754" s="14"/>
    </row>
    <row r="7755" spans="15:15" x14ac:dyDescent="0.15">
      <c r="O7755" s="14"/>
    </row>
    <row r="7756" spans="15:15" x14ac:dyDescent="0.15">
      <c r="O7756" s="14"/>
    </row>
    <row r="7757" spans="15:15" x14ac:dyDescent="0.15">
      <c r="O7757" s="14"/>
    </row>
    <row r="7758" spans="15:15" x14ac:dyDescent="0.15">
      <c r="O7758" s="14"/>
    </row>
    <row r="7759" spans="15:15" x14ac:dyDescent="0.15">
      <c r="O7759" s="14"/>
    </row>
    <row r="7760" spans="15:15" x14ac:dyDescent="0.15">
      <c r="O7760" s="14"/>
    </row>
    <row r="7761" spans="15:15" x14ac:dyDescent="0.15">
      <c r="O7761" s="14"/>
    </row>
    <row r="7762" spans="15:15" x14ac:dyDescent="0.15">
      <c r="O7762" s="14"/>
    </row>
    <row r="7763" spans="15:15" x14ac:dyDescent="0.15">
      <c r="O7763" s="14"/>
    </row>
    <row r="7764" spans="15:15" x14ac:dyDescent="0.15">
      <c r="O7764" s="14"/>
    </row>
    <row r="7765" spans="15:15" x14ac:dyDescent="0.15">
      <c r="O7765" s="14"/>
    </row>
    <row r="7766" spans="15:15" x14ac:dyDescent="0.15">
      <c r="O7766" s="14"/>
    </row>
    <row r="7767" spans="15:15" x14ac:dyDescent="0.15">
      <c r="O7767" s="14"/>
    </row>
    <row r="7768" spans="15:15" x14ac:dyDescent="0.15">
      <c r="O7768" s="14"/>
    </row>
    <row r="7769" spans="15:15" x14ac:dyDescent="0.15">
      <c r="O7769" s="14"/>
    </row>
    <row r="7770" spans="15:15" x14ac:dyDescent="0.15">
      <c r="O7770" s="14"/>
    </row>
    <row r="7771" spans="15:15" x14ac:dyDescent="0.15">
      <c r="O7771" s="14"/>
    </row>
    <row r="7772" spans="15:15" x14ac:dyDescent="0.15">
      <c r="O7772" s="14"/>
    </row>
    <row r="7773" spans="15:15" x14ac:dyDescent="0.15">
      <c r="O7773" s="14"/>
    </row>
    <row r="7774" spans="15:15" x14ac:dyDescent="0.15">
      <c r="O7774" s="14"/>
    </row>
    <row r="7775" spans="15:15" x14ac:dyDescent="0.15">
      <c r="O7775" s="14"/>
    </row>
    <row r="7776" spans="15:15" x14ac:dyDescent="0.15">
      <c r="O7776" s="14"/>
    </row>
    <row r="7777" spans="15:15" x14ac:dyDescent="0.15">
      <c r="O7777" s="14"/>
    </row>
    <row r="7778" spans="15:15" x14ac:dyDescent="0.15">
      <c r="O7778" s="14"/>
    </row>
    <row r="7779" spans="15:15" x14ac:dyDescent="0.15">
      <c r="O7779" s="14"/>
    </row>
    <row r="7780" spans="15:15" x14ac:dyDescent="0.15">
      <c r="O7780" s="14"/>
    </row>
    <row r="7781" spans="15:15" x14ac:dyDescent="0.15">
      <c r="O7781" s="14"/>
    </row>
    <row r="7782" spans="15:15" x14ac:dyDescent="0.15">
      <c r="O7782" s="14"/>
    </row>
    <row r="7783" spans="15:15" x14ac:dyDescent="0.15">
      <c r="O7783" s="14"/>
    </row>
    <row r="7784" spans="15:15" x14ac:dyDescent="0.15">
      <c r="O7784" s="14"/>
    </row>
    <row r="7785" spans="15:15" x14ac:dyDescent="0.15">
      <c r="O7785" s="14"/>
    </row>
    <row r="7786" spans="15:15" x14ac:dyDescent="0.15">
      <c r="O7786" s="14"/>
    </row>
    <row r="7787" spans="15:15" x14ac:dyDescent="0.15">
      <c r="O7787" s="14"/>
    </row>
    <row r="7788" spans="15:15" x14ac:dyDescent="0.15">
      <c r="O7788" s="14"/>
    </row>
    <row r="7789" spans="15:15" x14ac:dyDescent="0.15">
      <c r="O7789" s="14"/>
    </row>
    <row r="7790" spans="15:15" x14ac:dyDescent="0.15">
      <c r="O7790" s="14"/>
    </row>
    <row r="7791" spans="15:15" x14ac:dyDescent="0.15">
      <c r="O7791" s="14"/>
    </row>
    <row r="7792" spans="15:15" x14ac:dyDescent="0.15">
      <c r="O7792" s="14"/>
    </row>
    <row r="7793" spans="15:15" x14ac:dyDescent="0.15">
      <c r="O7793" s="14"/>
    </row>
    <row r="7794" spans="15:15" x14ac:dyDescent="0.15">
      <c r="O7794" s="14"/>
    </row>
    <row r="7795" spans="15:15" x14ac:dyDescent="0.15">
      <c r="O7795" s="14"/>
    </row>
    <row r="7796" spans="15:15" x14ac:dyDescent="0.15">
      <c r="O7796" s="14"/>
    </row>
    <row r="7797" spans="15:15" x14ac:dyDescent="0.15">
      <c r="O7797" s="14"/>
    </row>
    <row r="7798" spans="15:15" x14ac:dyDescent="0.15">
      <c r="O7798" s="14"/>
    </row>
    <row r="7799" spans="15:15" x14ac:dyDescent="0.15">
      <c r="O7799" s="14"/>
    </row>
    <row r="7800" spans="15:15" x14ac:dyDescent="0.15">
      <c r="O7800" s="14"/>
    </row>
    <row r="7801" spans="15:15" x14ac:dyDescent="0.15">
      <c r="O7801" s="14"/>
    </row>
    <row r="7802" spans="15:15" x14ac:dyDescent="0.15">
      <c r="O7802" s="14"/>
    </row>
    <row r="7803" spans="15:15" x14ac:dyDescent="0.15">
      <c r="O7803" s="14"/>
    </row>
    <row r="7804" spans="15:15" x14ac:dyDescent="0.15">
      <c r="O7804" s="14"/>
    </row>
    <row r="7805" spans="15:15" x14ac:dyDescent="0.15">
      <c r="O7805" s="14"/>
    </row>
    <row r="7806" spans="15:15" x14ac:dyDescent="0.15">
      <c r="O7806" s="14"/>
    </row>
    <row r="7807" spans="15:15" x14ac:dyDescent="0.15">
      <c r="O7807" s="14"/>
    </row>
    <row r="7808" spans="15:15" x14ac:dyDescent="0.15">
      <c r="O7808" s="14"/>
    </row>
    <row r="7809" spans="15:15" x14ac:dyDescent="0.15">
      <c r="O7809" s="14"/>
    </row>
    <row r="7810" spans="15:15" x14ac:dyDescent="0.15">
      <c r="O7810" s="14"/>
    </row>
    <row r="7811" spans="15:15" x14ac:dyDescent="0.15">
      <c r="O7811" s="14"/>
    </row>
    <row r="7812" spans="15:15" x14ac:dyDescent="0.15">
      <c r="O7812" s="14"/>
    </row>
    <row r="7813" spans="15:15" x14ac:dyDescent="0.15">
      <c r="O7813" s="14"/>
    </row>
    <row r="7814" spans="15:15" x14ac:dyDescent="0.15">
      <c r="O7814" s="14"/>
    </row>
    <row r="7815" spans="15:15" x14ac:dyDescent="0.15">
      <c r="O7815" s="14"/>
    </row>
    <row r="7816" spans="15:15" x14ac:dyDescent="0.15">
      <c r="O7816" s="14"/>
    </row>
    <row r="7817" spans="15:15" x14ac:dyDescent="0.15">
      <c r="O7817" s="14"/>
    </row>
    <row r="7818" spans="15:15" x14ac:dyDescent="0.15">
      <c r="O7818" s="14"/>
    </row>
    <row r="7819" spans="15:15" x14ac:dyDescent="0.15">
      <c r="O7819" s="14"/>
    </row>
    <row r="7820" spans="15:15" x14ac:dyDescent="0.15">
      <c r="O7820" s="14"/>
    </row>
    <row r="7821" spans="15:15" x14ac:dyDescent="0.15">
      <c r="O7821" s="14"/>
    </row>
    <row r="7822" spans="15:15" x14ac:dyDescent="0.15">
      <c r="O7822" s="14"/>
    </row>
    <row r="7823" spans="15:15" x14ac:dyDescent="0.15">
      <c r="O7823" s="14"/>
    </row>
    <row r="7824" spans="15:15" x14ac:dyDescent="0.15">
      <c r="O7824" s="14"/>
    </row>
    <row r="7825" spans="15:15" x14ac:dyDescent="0.15">
      <c r="O7825" s="14"/>
    </row>
    <row r="7826" spans="15:15" x14ac:dyDescent="0.15">
      <c r="O7826" s="14"/>
    </row>
    <row r="7827" spans="15:15" x14ac:dyDescent="0.15">
      <c r="O7827" s="14"/>
    </row>
    <row r="7828" spans="15:15" x14ac:dyDescent="0.15">
      <c r="O7828" s="14"/>
    </row>
    <row r="7829" spans="15:15" x14ac:dyDescent="0.15">
      <c r="O7829" s="14"/>
    </row>
    <row r="7830" spans="15:15" x14ac:dyDescent="0.15">
      <c r="O7830" s="14"/>
    </row>
    <row r="7831" spans="15:15" x14ac:dyDescent="0.15">
      <c r="O7831" s="14"/>
    </row>
    <row r="7832" spans="15:15" x14ac:dyDescent="0.15">
      <c r="O7832" s="14"/>
    </row>
    <row r="7833" spans="15:15" x14ac:dyDescent="0.15">
      <c r="O7833" s="14"/>
    </row>
    <row r="7834" spans="15:15" x14ac:dyDescent="0.15">
      <c r="O7834" s="14"/>
    </row>
    <row r="7835" spans="15:15" x14ac:dyDescent="0.15">
      <c r="O7835" s="14"/>
    </row>
    <row r="7836" spans="15:15" x14ac:dyDescent="0.15">
      <c r="O7836" s="14"/>
    </row>
    <row r="7837" spans="15:15" x14ac:dyDescent="0.15">
      <c r="O7837" s="14"/>
    </row>
    <row r="7838" spans="15:15" x14ac:dyDescent="0.15">
      <c r="O7838" s="14"/>
    </row>
    <row r="7839" spans="15:15" x14ac:dyDescent="0.15">
      <c r="O7839" s="14"/>
    </row>
    <row r="7840" spans="15:15" x14ac:dyDescent="0.15">
      <c r="O7840" s="14"/>
    </row>
    <row r="7841" spans="15:15" x14ac:dyDescent="0.15">
      <c r="O7841" s="14"/>
    </row>
    <row r="7842" spans="15:15" x14ac:dyDescent="0.15">
      <c r="O7842" s="14"/>
    </row>
    <row r="7843" spans="15:15" x14ac:dyDescent="0.15">
      <c r="O7843" s="14"/>
    </row>
    <row r="7844" spans="15:15" x14ac:dyDescent="0.15">
      <c r="O7844" s="14"/>
    </row>
    <row r="7845" spans="15:15" x14ac:dyDescent="0.15">
      <c r="O7845" s="14"/>
    </row>
    <row r="7846" spans="15:15" x14ac:dyDescent="0.15">
      <c r="O7846" s="14"/>
    </row>
    <row r="7847" spans="15:15" x14ac:dyDescent="0.15">
      <c r="O7847" s="14"/>
    </row>
    <row r="7848" spans="15:15" x14ac:dyDescent="0.15">
      <c r="O7848" s="14"/>
    </row>
    <row r="7849" spans="15:15" x14ac:dyDescent="0.15">
      <c r="O7849" s="14"/>
    </row>
    <row r="7850" spans="15:15" x14ac:dyDescent="0.15">
      <c r="O7850" s="14"/>
    </row>
    <row r="7851" spans="15:15" x14ac:dyDescent="0.15">
      <c r="O7851" s="14"/>
    </row>
    <row r="7852" spans="15:15" x14ac:dyDescent="0.15">
      <c r="O7852" s="14"/>
    </row>
    <row r="7853" spans="15:15" x14ac:dyDescent="0.15">
      <c r="O7853" s="14"/>
    </row>
    <row r="7854" spans="15:15" x14ac:dyDescent="0.15">
      <c r="O7854" s="14"/>
    </row>
    <row r="7855" spans="15:15" x14ac:dyDescent="0.15">
      <c r="O7855" s="14"/>
    </row>
    <row r="7856" spans="15:15" x14ac:dyDescent="0.15">
      <c r="O7856" s="14"/>
    </row>
    <row r="7857" spans="15:15" x14ac:dyDescent="0.15">
      <c r="O7857" s="14"/>
    </row>
    <row r="7858" spans="15:15" x14ac:dyDescent="0.15">
      <c r="O7858" s="14"/>
    </row>
    <row r="7859" spans="15:15" x14ac:dyDescent="0.15">
      <c r="O7859" s="14"/>
    </row>
    <row r="7860" spans="15:15" x14ac:dyDescent="0.15">
      <c r="O7860" s="14"/>
    </row>
    <row r="7861" spans="15:15" x14ac:dyDescent="0.15">
      <c r="O7861" s="14"/>
    </row>
    <row r="7862" spans="15:15" x14ac:dyDescent="0.15">
      <c r="O7862" s="14"/>
    </row>
    <row r="7863" spans="15:15" x14ac:dyDescent="0.15">
      <c r="O7863" s="14"/>
    </row>
    <row r="7864" spans="15:15" x14ac:dyDescent="0.15">
      <c r="O7864" s="14"/>
    </row>
    <row r="7865" spans="15:15" x14ac:dyDescent="0.15">
      <c r="O7865" s="14"/>
    </row>
    <row r="7866" spans="15:15" x14ac:dyDescent="0.15">
      <c r="O7866" s="14"/>
    </row>
    <row r="7867" spans="15:15" x14ac:dyDescent="0.15">
      <c r="O7867" s="14"/>
    </row>
    <row r="7868" spans="15:15" x14ac:dyDescent="0.15">
      <c r="O7868" s="14"/>
    </row>
    <row r="7869" spans="15:15" x14ac:dyDescent="0.15">
      <c r="O7869" s="14"/>
    </row>
    <row r="7870" spans="15:15" x14ac:dyDescent="0.15">
      <c r="O7870" s="14"/>
    </row>
    <row r="7871" spans="15:15" x14ac:dyDescent="0.15">
      <c r="O7871" s="14"/>
    </row>
    <row r="7872" spans="15:15" x14ac:dyDescent="0.15">
      <c r="O7872" s="14"/>
    </row>
    <row r="7873" spans="15:15" x14ac:dyDescent="0.15">
      <c r="O7873" s="14"/>
    </row>
    <row r="7874" spans="15:15" x14ac:dyDescent="0.15">
      <c r="O7874" s="14"/>
    </row>
    <row r="7875" spans="15:15" x14ac:dyDescent="0.15">
      <c r="O7875" s="14"/>
    </row>
    <row r="7876" spans="15:15" x14ac:dyDescent="0.15">
      <c r="O7876" s="14"/>
    </row>
    <row r="7877" spans="15:15" x14ac:dyDescent="0.15">
      <c r="O7877" s="14"/>
    </row>
    <row r="7878" spans="15:15" x14ac:dyDescent="0.15">
      <c r="O7878" s="14"/>
    </row>
    <row r="7879" spans="15:15" x14ac:dyDescent="0.15">
      <c r="O7879" s="14"/>
    </row>
    <row r="7880" spans="15:15" x14ac:dyDescent="0.15">
      <c r="O7880" s="14"/>
    </row>
    <row r="7881" spans="15:15" x14ac:dyDescent="0.15">
      <c r="O7881" s="14"/>
    </row>
    <row r="7882" spans="15:15" x14ac:dyDescent="0.15">
      <c r="O7882" s="14"/>
    </row>
    <row r="7883" spans="15:15" x14ac:dyDescent="0.15">
      <c r="O7883" s="14"/>
    </row>
    <row r="7884" spans="15:15" x14ac:dyDescent="0.15">
      <c r="O7884" s="14"/>
    </row>
    <row r="7885" spans="15:15" x14ac:dyDescent="0.15">
      <c r="O7885" s="14"/>
    </row>
    <row r="7886" spans="15:15" x14ac:dyDescent="0.15">
      <c r="O7886" s="14"/>
    </row>
    <row r="7887" spans="15:15" x14ac:dyDescent="0.15">
      <c r="O7887" s="14"/>
    </row>
    <row r="7888" spans="15:15" x14ac:dyDescent="0.15">
      <c r="O7888" s="14"/>
    </row>
    <row r="7889" spans="15:15" x14ac:dyDescent="0.15">
      <c r="O7889" s="14"/>
    </row>
    <row r="7890" spans="15:15" x14ac:dyDescent="0.15">
      <c r="O7890" s="14"/>
    </row>
    <row r="7891" spans="15:15" x14ac:dyDescent="0.15">
      <c r="O7891" s="14"/>
    </row>
    <row r="7892" spans="15:15" x14ac:dyDescent="0.15">
      <c r="O7892" s="14"/>
    </row>
    <row r="7893" spans="15:15" x14ac:dyDescent="0.15">
      <c r="O7893" s="14"/>
    </row>
    <row r="7894" spans="15:15" x14ac:dyDescent="0.15">
      <c r="O7894" s="14"/>
    </row>
    <row r="7895" spans="15:15" x14ac:dyDescent="0.15">
      <c r="O7895" s="14"/>
    </row>
    <row r="7896" spans="15:15" x14ac:dyDescent="0.15">
      <c r="O7896" s="14"/>
    </row>
    <row r="7897" spans="15:15" x14ac:dyDescent="0.15">
      <c r="O7897" s="14"/>
    </row>
    <row r="7898" spans="15:15" x14ac:dyDescent="0.15">
      <c r="O7898" s="14"/>
    </row>
    <row r="7899" spans="15:15" x14ac:dyDescent="0.15">
      <c r="O7899" s="14"/>
    </row>
    <row r="7900" spans="15:15" x14ac:dyDescent="0.15">
      <c r="O7900" s="14"/>
    </row>
    <row r="7901" spans="15:15" x14ac:dyDescent="0.15">
      <c r="O7901" s="14"/>
    </row>
    <row r="7902" spans="15:15" x14ac:dyDescent="0.15">
      <c r="O7902" s="14"/>
    </row>
    <row r="7903" spans="15:15" x14ac:dyDescent="0.15">
      <c r="O7903" s="14"/>
    </row>
    <row r="7904" spans="15:15" x14ac:dyDescent="0.15">
      <c r="O7904" s="14"/>
    </row>
    <row r="7905" spans="15:15" x14ac:dyDescent="0.15">
      <c r="O7905" s="14"/>
    </row>
    <row r="7906" spans="15:15" x14ac:dyDescent="0.15">
      <c r="O7906" s="14"/>
    </row>
    <row r="7907" spans="15:15" x14ac:dyDescent="0.15">
      <c r="O7907" s="14"/>
    </row>
    <row r="7908" spans="15:15" x14ac:dyDescent="0.15">
      <c r="O7908" s="14"/>
    </row>
    <row r="7909" spans="15:15" x14ac:dyDescent="0.15">
      <c r="O7909" s="14"/>
    </row>
    <row r="7910" spans="15:15" x14ac:dyDescent="0.15">
      <c r="O7910" s="14"/>
    </row>
    <row r="7911" spans="15:15" x14ac:dyDescent="0.15">
      <c r="O7911" s="14"/>
    </row>
    <row r="7912" spans="15:15" x14ac:dyDescent="0.15">
      <c r="O7912" s="14"/>
    </row>
    <row r="7913" spans="15:15" x14ac:dyDescent="0.15">
      <c r="O7913" s="14"/>
    </row>
    <row r="7914" spans="15:15" x14ac:dyDescent="0.15">
      <c r="O7914" s="14"/>
    </row>
    <row r="7915" spans="15:15" x14ac:dyDescent="0.15">
      <c r="O7915" s="14"/>
    </row>
    <row r="7916" spans="15:15" x14ac:dyDescent="0.15">
      <c r="O7916" s="14"/>
    </row>
    <row r="7917" spans="15:15" x14ac:dyDescent="0.15">
      <c r="O7917" s="14"/>
    </row>
    <row r="7918" spans="15:15" x14ac:dyDescent="0.15">
      <c r="O7918" s="14"/>
    </row>
    <row r="7919" spans="15:15" x14ac:dyDescent="0.15">
      <c r="O7919" s="14"/>
    </row>
    <row r="7920" spans="15:15" x14ac:dyDescent="0.15">
      <c r="O7920" s="14"/>
    </row>
    <row r="7921" spans="15:15" x14ac:dyDescent="0.15">
      <c r="O7921" s="14"/>
    </row>
    <row r="7922" spans="15:15" x14ac:dyDescent="0.15">
      <c r="O7922" s="14"/>
    </row>
    <row r="7923" spans="15:15" x14ac:dyDescent="0.15">
      <c r="O7923" s="14"/>
    </row>
    <row r="7924" spans="15:15" x14ac:dyDescent="0.15">
      <c r="O7924" s="14"/>
    </row>
    <row r="7925" spans="15:15" x14ac:dyDescent="0.15">
      <c r="O7925" s="14"/>
    </row>
    <row r="7926" spans="15:15" x14ac:dyDescent="0.15">
      <c r="O7926" s="14"/>
    </row>
    <row r="7927" spans="15:15" x14ac:dyDescent="0.15">
      <c r="O7927" s="14"/>
    </row>
    <row r="7928" spans="15:15" x14ac:dyDescent="0.15">
      <c r="O7928" s="14"/>
    </row>
    <row r="7929" spans="15:15" x14ac:dyDescent="0.15">
      <c r="O7929" s="14"/>
    </row>
    <row r="7930" spans="15:15" x14ac:dyDescent="0.15">
      <c r="O7930" s="14"/>
    </row>
    <row r="7931" spans="15:15" x14ac:dyDescent="0.15">
      <c r="O7931" s="14"/>
    </row>
    <row r="7932" spans="15:15" x14ac:dyDescent="0.15">
      <c r="O7932" s="14"/>
    </row>
    <row r="7933" spans="15:15" x14ac:dyDescent="0.15">
      <c r="O7933" s="14"/>
    </row>
    <row r="7934" spans="15:15" x14ac:dyDescent="0.15">
      <c r="O7934" s="14"/>
    </row>
    <row r="7935" spans="15:15" x14ac:dyDescent="0.15">
      <c r="O7935" s="14"/>
    </row>
    <row r="7936" spans="15:15" x14ac:dyDescent="0.15">
      <c r="O7936" s="14"/>
    </row>
    <row r="7937" spans="15:15" x14ac:dyDescent="0.15">
      <c r="O7937" s="14"/>
    </row>
    <row r="7938" spans="15:15" x14ac:dyDescent="0.15">
      <c r="O7938" s="14"/>
    </row>
    <row r="7939" spans="15:15" x14ac:dyDescent="0.15">
      <c r="O7939" s="14"/>
    </row>
    <row r="7940" spans="15:15" x14ac:dyDescent="0.15">
      <c r="O7940" s="14"/>
    </row>
    <row r="7941" spans="15:15" x14ac:dyDescent="0.15">
      <c r="O7941" s="14"/>
    </row>
    <row r="7942" spans="15:15" x14ac:dyDescent="0.15">
      <c r="O7942" s="14"/>
    </row>
    <row r="7943" spans="15:15" x14ac:dyDescent="0.15">
      <c r="O7943" s="14"/>
    </row>
    <row r="7944" spans="15:15" x14ac:dyDescent="0.15">
      <c r="O7944" s="14"/>
    </row>
    <row r="7945" spans="15:15" x14ac:dyDescent="0.15">
      <c r="O7945" s="14"/>
    </row>
    <row r="7946" spans="15:15" x14ac:dyDescent="0.15">
      <c r="O7946" s="14"/>
    </row>
    <row r="7947" spans="15:15" x14ac:dyDescent="0.15">
      <c r="O7947" s="14"/>
    </row>
    <row r="7948" spans="15:15" x14ac:dyDescent="0.15">
      <c r="O7948" s="14"/>
    </row>
    <row r="7949" spans="15:15" x14ac:dyDescent="0.15">
      <c r="O7949" s="14"/>
    </row>
    <row r="7950" spans="15:15" x14ac:dyDescent="0.15">
      <c r="O7950" s="14"/>
    </row>
    <row r="7951" spans="15:15" x14ac:dyDescent="0.15">
      <c r="O7951" s="14"/>
    </row>
    <row r="7952" spans="15:15" x14ac:dyDescent="0.15">
      <c r="O7952" s="14"/>
    </row>
    <row r="7953" spans="15:15" x14ac:dyDescent="0.15">
      <c r="O7953" s="14"/>
    </row>
    <row r="7954" spans="15:15" x14ac:dyDescent="0.15">
      <c r="O7954" s="14"/>
    </row>
    <row r="7955" spans="15:15" x14ac:dyDescent="0.15">
      <c r="O7955" s="14"/>
    </row>
    <row r="7956" spans="15:15" x14ac:dyDescent="0.15">
      <c r="O7956" s="14"/>
    </row>
    <row r="7957" spans="15:15" x14ac:dyDescent="0.15">
      <c r="O7957" s="14"/>
    </row>
    <row r="7958" spans="15:15" x14ac:dyDescent="0.15">
      <c r="O7958" s="14"/>
    </row>
    <row r="7959" spans="15:15" x14ac:dyDescent="0.15">
      <c r="O7959" s="14"/>
    </row>
    <row r="7960" spans="15:15" x14ac:dyDescent="0.15">
      <c r="O7960" s="14"/>
    </row>
    <row r="7961" spans="15:15" x14ac:dyDescent="0.15">
      <c r="O7961" s="14"/>
    </row>
    <row r="7962" spans="15:15" x14ac:dyDescent="0.15">
      <c r="O7962" s="14"/>
    </row>
    <row r="7963" spans="15:15" x14ac:dyDescent="0.15">
      <c r="O7963" s="14"/>
    </row>
    <row r="7964" spans="15:15" x14ac:dyDescent="0.15">
      <c r="O7964" s="14"/>
    </row>
    <row r="7965" spans="15:15" x14ac:dyDescent="0.15">
      <c r="O7965" s="14"/>
    </row>
    <row r="7966" spans="15:15" x14ac:dyDescent="0.15">
      <c r="O7966" s="14"/>
    </row>
    <row r="7967" spans="15:15" x14ac:dyDescent="0.15">
      <c r="O7967" s="14"/>
    </row>
    <row r="7968" spans="15:15" x14ac:dyDescent="0.15">
      <c r="O7968" s="14"/>
    </row>
    <row r="7969" spans="15:15" x14ac:dyDescent="0.15">
      <c r="O7969" s="14"/>
    </row>
    <row r="7970" spans="15:15" x14ac:dyDescent="0.15">
      <c r="O7970" s="14"/>
    </row>
    <row r="7971" spans="15:15" x14ac:dyDescent="0.15">
      <c r="O7971" s="14"/>
    </row>
    <row r="7972" spans="15:15" x14ac:dyDescent="0.15">
      <c r="O7972" s="14"/>
    </row>
    <row r="7973" spans="15:15" x14ac:dyDescent="0.15">
      <c r="O7973" s="14"/>
    </row>
    <row r="7974" spans="15:15" x14ac:dyDescent="0.15">
      <c r="O7974" s="14"/>
    </row>
    <row r="7975" spans="15:15" x14ac:dyDescent="0.15">
      <c r="O7975" s="14"/>
    </row>
    <row r="7976" spans="15:15" x14ac:dyDescent="0.15">
      <c r="O7976" s="14"/>
    </row>
    <row r="7977" spans="15:15" x14ac:dyDescent="0.15">
      <c r="O7977" s="14"/>
    </row>
    <row r="7978" spans="15:15" x14ac:dyDescent="0.15">
      <c r="O7978" s="14"/>
    </row>
    <row r="7979" spans="15:15" x14ac:dyDescent="0.15">
      <c r="O7979" s="14"/>
    </row>
    <row r="7980" spans="15:15" x14ac:dyDescent="0.15">
      <c r="O7980" s="14"/>
    </row>
    <row r="7981" spans="15:15" x14ac:dyDescent="0.15">
      <c r="O7981" s="14"/>
    </row>
    <row r="7982" spans="15:15" x14ac:dyDescent="0.15">
      <c r="O7982" s="14"/>
    </row>
    <row r="7983" spans="15:15" x14ac:dyDescent="0.15">
      <c r="O7983" s="14"/>
    </row>
    <row r="7984" spans="15:15" x14ac:dyDescent="0.15">
      <c r="O7984" s="14"/>
    </row>
    <row r="7985" spans="15:15" x14ac:dyDescent="0.15">
      <c r="O7985" s="14"/>
    </row>
    <row r="7986" spans="15:15" x14ac:dyDescent="0.15">
      <c r="O7986" s="14"/>
    </row>
    <row r="7987" spans="15:15" x14ac:dyDescent="0.15">
      <c r="O7987" s="14"/>
    </row>
    <row r="7988" spans="15:15" x14ac:dyDescent="0.15">
      <c r="O7988" s="14"/>
    </row>
    <row r="7989" spans="15:15" x14ac:dyDescent="0.15">
      <c r="O7989" s="14"/>
    </row>
    <row r="7990" spans="15:15" x14ac:dyDescent="0.15">
      <c r="O7990" s="14"/>
    </row>
    <row r="7991" spans="15:15" x14ac:dyDescent="0.15">
      <c r="O7991" s="14"/>
    </row>
    <row r="7992" spans="15:15" x14ac:dyDescent="0.15">
      <c r="O7992" s="14"/>
    </row>
    <row r="7993" spans="15:15" x14ac:dyDescent="0.15">
      <c r="O7993" s="14"/>
    </row>
    <row r="7994" spans="15:15" x14ac:dyDescent="0.15">
      <c r="O7994" s="14"/>
    </row>
    <row r="7995" spans="15:15" x14ac:dyDescent="0.15">
      <c r="O7995" s="14"/>
    </row>
    <row r="7996" spans="15:15" x14ac:dyDescent="0.15">
      <c r="O7996" s="14"/>
    </row>
    <row r="7997" spans="15:15" x14ac:dyDescent="0.15">
      <c r="O7997" s="14"/>
    </row>
    <row r="7998" spans="15:15" x14ac:dyDescent="0.15">
      <c r="O7998" s="14"/>
    </row>
    <row r="7999" spans="15:15" x14ac:dyDescent="0.15">
      <c r="O7999" s="14"/>
    </row>
    <row r="8000" spans="15:15" x14ac:dyDescent="0.15">
      <c r="O8000" s="14"/>
    </row>
    <row r="8001" spans="15:15" x14ac:dyDescent="0.15">
      <c r="O8001" s="14"/>
    </row>
    <row r="8002" spans="15:15" x14ac:dyDescent="0.15">
      <c r="O8002" s="14"/>
    </row>
    <row r="8003" spans="15:15" x14ac:dyDescent="0.15">
      <c r="O8003" s="14"/>
    </row>
    <row r="8004" spans="15:15" x14ac:dyDescent="0.15">
      <c r="O8004" s="14"/>
    </row>
    <row r="8005" spans="15:15" x14ac:dyDescent="0.15">
      <c r="O8005" s="14"/>
    </row>
    <row r="8006" spans="15:15" x14ac:dyDescent="0.15">
      <c r="O8006" s="14"/>
    </row>
    <row r="8007" spans="15:15" x14ac:dyDescent="0.15">
      <c r="O8007" s="14"/>
    </row>
    <row r="8008" spans="15:15" x14ac:dyDescent="0.15">
      <c r="O8008" s="14"/>
    </row>
    <row r="8009" spans="15:15" x14ac:dyDescent="0.15">
      <c r="O8009" s="14"/>
    </row>
    <row r="8010" spans="15:15" x14ac:dyDescent="0.15">
      <c r="O8010" s="14"/>
    </row>
    <row r="8011" spans="15:15" x14ac:dyDescent="0.15">
      <c r="O8011" s="14"/>
    </row>
    <row r="8012" spans="15:15" x14ac:dyDescent="0.15">
      <c r="O8012" s="14"/>
    </row>
    <row r="8013" spans="15:15" x14ac:dyDescent="0.15">
      <c r="O8013" s="14"/>
    </row>
    <row r="8014" spans="15:15" x14ac:dyDescent="0.15">
      <c r="O8014" s="14"/>
    </row>
    <row r="8015" spans="15:15" x14ac:dyDescent="0.15">
      <c r="O8015" s="14"/>
    </row>
    <row r="8016" spans="15:15" x14ac:dyDescent="0.15">
      <c r="O8016" s="14"/>
    </row>
    <row r="8017" spans="15:15" x14ac:dyDescent="0.15">
      <c r="O8017" s="14"/>
    </row>
    <row r="8018" spans="15:15" x14ac:dyDescent="0.15">
      <c r="O8018" s="14"/>
    </row>
    <row r="8019" spans="15:15" x14ac:dyDescent="0.15">
      <c r="O8019" s="14"/>
    </row>
    <row r="8020" spans="15:15" x14ac:dyDescent="0.15">
      <c r="O8020" s="14"/>
    </row>
    <row r="8021" spans="15:15" x14ac:dyDescent="0.15">
      <c r="O8021" s="14"/>
    </row>
    <row r="8022" spans="15:15" x14ac:dyDescent="0.15">
      <c r="O8022" s="14"/>
    </row>
    <row r="8023" spans="15:15" x14ac:dyDescent="0.15">
      <c r="O8023" s="14"/>
    </row>
    <row r="8024" spans="15:15" x14ac:dyDescent="0.15">
      <c r="O8024" s="14"/>
    </row>
    <row r="8025" spans="15:15" x14ac:dyDescent="0.15">
      <c r="O8025" s="14"/>
    </row>
    <row r="8026" spans="15:15" x14ac:dyDescent="0.15">
      <c r="O8026" s="14"/>
    </row>
    <row r="8027" spans="15:15" x14ac:dyDescent="0.15">
      <c r="O8027" s="14"/>
    </row>
    <row r="8028" spans="15:15" x14ac:dyDescent="0.15">
      <c r="O8028" s="14"/>
    </row>
    <row r="8029" spans="15:15" x14ac:dyDescent="0.15">
      <c r="O8029" s="14"/>
    </row>
    <row r="8030" spans="15:15" x14ac:dyDescent="0.15">
      <c r="O8030" s="14"/>
    </row>
    <row r="8031" spans="15:15" x14ac:dyDescent="0.15">
      <c r="O8031" s="14"/>
    </row>
    <row r="8032" spans="15:15" x14ac:dyDescent="0.15">
      <c r="O8032" s="14"/>
    </row>
    <row r="8033" spans="15:15" x14ac:dyDescent="0.15">
      <c r="O8033" s="14"/>
    </row>
    <row r="8034" spans="15:15" x14ac:dyDescent="0.15">
      <c r="O8034" s="14"/>
    </row>
    <row r="8035" spans="15:15" x14ac:dyDescent="0.15">
      <c r="O8035" s="14"/>
    </row>
    <row r="8036" spans="15:15" x14ac:dyDescent="0.15">
      <c r="O8036" s="14"/>
    </row>
    <row r="8037" spans="15:15" x14ac:dyDescent="0.15">
      <c r="O8037" s="14"/>
    </row>
    <row r="8038" spans="15:15" x14ac:dyDescent="0.15">
      <c r="O8038" s="14"/>
    </row>
    <row r="8039" spans="15:15" x14ac:dyDescent="0.15">
      <c r="O8039" s="14"/>
    </row>
    <row r="8040" spans="15:15" x14ac:dyDescent="0.15">
      <c r="O8040" s="14"/>
    </row>
    <row r="8041" spans="15:15" x14ac:dyDescent="0.15">
      <c r="O8041" s="14"/>
    </row>
    <row r="8042" spans="15:15" x14ac:dyDescent="0.15">
      <c r="O8042" s="14"/>
    </row>
    <row r="8043" spans="15:15" x14ac:dyDescent="0.15">
      <c r="O8043" s="14"/>
    </row>
    <row r="8044" spans="15:15" x14ac:dyDescent="0.15">
      <c r="O8044" s="14"/>
    </row>
    <row r="8045" spans="15:15" x14ac:dyDescent="0.15">
      <c r="O8045" s="14"/>
    </row>
    <row r="8046" spans="15:15" x14ac:dyDescent="0.15">
      <c r="O8046" s="14"/>
    </row>
    <row r="8047" spans="15:15" x14ac:dyDescent="0.15">
      <c r="O8047" s="14"/>
    </row>
    <row r="8048" spans="15:15" x14ac:dyDescent="0.15">
      <c r="O8048" s="14"/>
    </row>
    <row r="8049" spans="15:15" x14ac:dyDescent="0.15">
      <c r="O8049" s="14"/>
    </row>
    <row r="8050" spans="15:15" x14ac:dyDescent="0.15">
      <c r="O8050" s="14"/>
    </row>
    <row r="8051" spans="15:15" x14ac:dyDescent="0.15">
      <c r="O8051" s="14"/>
    </row>
    <row r="8052" spans="15:15" x14ac:dyDescent="0.15">
      <c r="O8052" s="14"/>
    </row>
    <row r="8053" spans="15:15" x14ac:dyDescent="0.15">
      <c r="O8053" s="14"/>
    </row>
    <row r="8054" spans="15:15" x14ac:dyDescent="0.15">
      <c r="O8054" s="14"/>
    </row>
    <row r="8055" spans="15:15" x14ac:dyDescent="0.15">
      <c r="O8055" s="14"/>
    </row>
    <row r="8056" spans="15:15" x14ac:dyDescent="0.15">
      <c r="O8056" s="14"/>
    </row>
    <row r="8057" spans="15:15" x14ac:dyDescent="0.15">
      <c r="O8057" s="14"/>
    </row>
    <row r="8058" spans="15:15" x14ac:dyDescent="0.15">
      <c r="O8058" s="14"/>
    </row>
    <row r="8059" spans="15:15" x14ac:dyDescent="0.15">
      <c r="O8059" s="14"/>
    </row>
    <row r="8060" spans="15:15" x14ac:dyDescent="0.15">
      <c r="O8060" s="14"/>
    </row>
    <row r="8061" spans="15:15" x14ac:dyDescent="0.15">
      <c r="O8061" s="14"/>
    </row>
    <row r="8062" spans="15:15" x14ac:dyDescent="0.15">
      <c r="O8062" s="14"/>
    </row>
    <row r="8063" spans="15:15" x14ac:dyDescent="0.15">
      <c r="O8063" s="14"/>
    </row>
    <row r="8064" spans="15:15" x14ac:dyDescent="0.15">
      <c r="O8064" s="14"/>
    </row>
    <row r="8065" spans="15:15" x14ac:dyDescent="0.15">
      <c r="O8065" s="14"/>
    </row>
    <row r="8066" spans="15:15" x14ac:dyDescent="0.15">
      <c r="O8066" s="14"/>
    </row>
    <row r="8067" spans="15:15" x14ac:dyDescent="0.15">
      <c r="O8067" s="14"/>
    </row>
    <row r="8068" spans="15:15" x14ac:dyDescent="0.15">
      <c r="O8068" s="14"/>
    </row>
    <row r="8069" spans="15:15" x14ac:dyDescent="0.15">
      <c r="O8069" s="14"/>
    </row>
    <row r="8070" spans="15:15" x14ac:dyDescent="0.15">
      <c r="O8070" s="14"/>
    </row>
    <row r="8071" spans="15:15" x14ac:dyDescent="0.15">
      <c r="O8071" s="14"/>
    </row>
    <row r="8072" spans="15:15" x14ac:dyDescent="0.15">
      <c r="O8072" s="14"/>
    </row>
    <row r="8073" spans="15:15" x14ac:dyDescent="0.15">
      <c r="O8073" s="14"/>
    </row>
    <row r="8074" spans="15:15" x14ac:dyDescent="0.15">
      <c r="O8074" s="14"/>
    </row>
    <row r="8075" spans="15:15" x14ac:dyDescent="0.15">
      <c r="O8075" s="14"/>
    </row>
    <row r="8076" spans="15:15" x14ac:dyDescent="0.15">
      <c r="O8076" s="14"/>
    </row>
    <row r="8077" spans="15:15" x14ac:dyDescent="0.15">
      <c r="O8077" s="14"/>
    </row>
    <row r="8078" spans="15:15" x14ac:dyDescent="0.15">
      <c r="O8078" s="14"/>
    </row>
    <row r="8079" spans="15:15" x14ac:dyDescent="0.15">
      <c r="O8079" s="14"/>
    </row>
    <row r="8080" spans="15:15" x14ac:dyDescent="0.15">
      <c r="O8080" s="14"/>
    </row>
    <row r="8081" spans="15:15" x14ac:dyDescent="0.15">
      <c r="O8081" s="14"/>
    </row>
    <row r="8082" spans="15:15" x14ac:dyDescent="0.15">
      <c r="O8082" s="14"/>
    </row>
    <row r="8083" spans="15:15" x14ac:dyDescent="0.15">
      <c r="O8083" s="14"/>
    </row>
    <row r="8084" spans="15:15" x14ac:dyDescent="0.15">
      <c r="O8084" s="14"/>
    </row>
    <row r="8085" spans="15:15" x14ac:dyDescent="0.15">
      <c r="O8085" s="14"/>
    </row>
    <row r="8086" spans="15:15" x14ac:dyDescent="0.15">
      <c r="O8086" s="14"/>
    </row>
    <row r="8087" spans="15:15" x14ac:dyDescent="0.15">
      <c r="O8087" s="14"/>
    </row>
    <row r="8088" spans="15:15" x14ac:dyDescent="0.15">
      <c r="O8088" s="14"/>
    </row>
    <row r="8089" spans="15:15" x14ac:dyDescent="0.15">
      <c r="O8089" s="14"/>
    </row>
    <row r="8090" spans="15:15" x14ac:dyDescent="0.15">
      <c r="O8090" s="14"/>
    </row>
    <row r="8091" spans="15:15" x14ac:dyDescent="0.15">
      <c r="O8091" s="14"/>
    </row>
    <row r="8092" spans="15:15" x14ac:dyDescent="0.15">
      <c r="O8092" s="14"/>
    </row>
    <row r="8093" spans="15:15" x14ac:dyDescent="0.15">
      <c r="O8093" s="14"/>
    </row>
    <row r="8094" spans="15:15" x14ac:dyDescent="0.15">
      <c r="O8094" s="14"/>
    </row>
    <row r="8095" spans="15:15" x14ac:dyDescent="0.15">
      <c r="O8095" s="14"/>
    </row>
    <row r="8096" spans="15:15" x14ac:dyDescent="0.15">
      <c r="O8096" s="14"/>
    </row>
    <row r="8097" spans="15:15" x14ac:dyDescent="0.15">
      <c r="O8097" s="14"/>
    </row>
    <row r="8098" spans="15:15" x14ac:dyDescent="0.15">
      <c r="O8098" s="14"/>
    </row>
    <row r="8099" spans="15:15" x14ac:dyDescent="0.15">
      <c r="O8099" s="14"/>
    </row>
    <row r="8100" spans="15:15" x14ac:dyDescent="0.15">
      <c r="O8100" s="14"/>
    </row>
    <row r="8101" spans="15:15" x14ac:dyDescent="0.15">
      <c r="O8101" s="14"/>
    </row>
    <row r="8102" spans="15:15" x14ac:dyDescent="0.15">
      <c r="O8102" s="14"/>
    </row>
    <row r="8103" spans="15:15" x14ac:dyDescent="0.15">
      <c r="O8103" s="14"/>
    </row>
    <row r="8104" spans="15:15" x14ac:dyDescent="0.15">
      <c r="O8104" s="14"/>
    </row>
    <row r="8105" spans="15:15" x14ac:dyDescent="0.15">
      <c r="O8105" s="14"/>
    </row>
    <row r="8106" spans="15:15" x14ac:dyDescent="0.15">
      <c r="O8106" s="14"/>
    </row>
    <row r="8107" spans="15:15" x14ac:dyDescent="0.15">
      <c r="O8107" s="14"/>
    </row>
    <row r="8108" spans="15:15" x14ac:dyDescent="0.15">
      <c r="O8108" s="14"/>
    </row>
    <row r="8109" spans="15:15" x14ac:dyDescent="0.15">
      <c r="O8109" s="14"/>
    </row>
    <row r="8110" spans="15:15" x14ac:dyDescent="0.15">
      <c r="O8110" s="14"/>
    </row>
    <row r="8111" spans="15:15" x14ac:dyDescent="0.15">
      <c r="O8111" s="14"/>
    </row>
    <row r="8112" spans="15:15" x14ac:dyDescent="0.15">
      <c r="O8112" s="14"/>
    </row>
    <row r="8113" spans="15:15" x14ac:dyDescent="0.15">
      <c r="O8113" s="14"/>
    </row>
    <row r="8114" spans="15:15" x14ac:dyDescent="0.15">
      <c r="O8114" s="14"/>
    </row>
    <row r="8115" spans="15:15" x14ac:dyDescent="0.15">
      <c r="O8115" s="14"/>
    </row>
    <row r="8116" spans="15:15" x14ac:dyDescent="0.15">
      <c r="O8116" s="14"/>
    </row>
    <row r="8117" spans="15:15" x14ac:dyDescent="0.15">
      <c r="O8117" s="14"/>
    </row>
    <row r="8118" spans="15:15" x14ac:dyDescent="0.15">
      <c r="O8118" s="14"/>
    </row>
    <row r="8119" spans="15:15" x14ac:dyDescent="0.15">
      <c r="O8119" s="14"/>
    </row>
    <row r="8120" spans="15:15" x14ac:dyDescent="0.15">
      <c r="O8120" s="14"/>
    </row>
    <row r="8121" spans="15:15" x14ac:dyDescent="0.15">
      <c r="O8121" s="14"/>
    </row>
    <row r="8122" spans="15:15" x14ac:dyDescent="0.15">
      <c r="O8122" s="14"/>
    </row>
    <row r="8123" spans="15:15" x14ac:dyDescent="0.15">
      <c r="O8123" s="14"/>
    </row>
    <row r="8124" spans="15:15" x14ac:dyDescent="0.15">
      <c r="O8124" s="14"/>
    </row>
    <row r="8125" spans="15:15" x14ac:dyDescent="0.15">
      <c r="O8125" s="14"/>
    </row>
    <row r="8126" spans="15:15" x14ac:dyDescent="0.15">
      <c r="O8126" s="14"/>
    </row>
    <row r="8127" spans="15:15" x14ac:dyDescent="0.15">
      <c r="O8127" s="14"/>
    </row>
    <row r="8128" spans="15:15" x14ac:dyDescent="0.15">
      <c r="O8128" s="14"/>
    </row>
    <row r="8129" spans="15:15" x14ac:dyDescent="0.15">
      <c r="O8129" s="14"/>
    </row>
    <row r="8130" spans="15:15" x14ac:dyDescent="0.15">
      <c r="O8130" s="14"/>
    </row>
    <row r="8131" spans="15:15" x14ac:dyDescent="0.15">
      <c r="O8131" s="14"/>
    </row>
    <row r="8132" spans="15:15" x14ac:dyDescent="0.15">
      <c r="O8132" s="14"/>
    </row>
    <row r="8133" spans="15:15" x14ac:dyDescent="0.15">
      <c r="O8133" s="14"/>
    </row>
    <row r="8134" spans="15:15" x14ac:dyDescent="0.15">
      <c r="O8134" s="14"/>
    </row>
    <row r="8135" spans="15:15" x14ac:dyDescent="0.15">
      <c r="O8135" s="14"/>
    </row>
    <row r="8136" spans="15:15" x14ac:dyDescent="0.15">
      <c r="O8136" s="14"/>
    </row>
    <row r="8137" spans="15:15" x14ac:dyDescent="0.15">
      <c r="O8137" s="14"/>
    </row>
    <row r="8138" spans="15:15" x14ac:dyDescent="0.15">
      <c r="O8138" s="14"/>
    </row>
    <row r="8139" spans="15:15" x14ac:dyDescent="0.15">
      <c r="O8139" s="14"/>
    </row>
    <row r="8140" spans="15:15" x14ac:dyDescent="0.15">
      <c r="O8140" s="14"/>
    </row>
    <row r="8141" spans="15:15" x14ac:dyDescent="0.15">
      <c r="O8141" s="14"/>
    </row>
    <row r="8142" spans="15:15" x14ac:dyDescent="0.15">
      <c r="O8142" s="14"/>
    </row>
    <row r="8143" spans="15:15" x14ac:dyDescent="0.15">
      <c r="O8143" s="14"/>
    </row>
    <row r="8144" spans="15:15" x14ac:dyDescent="0.15">
      <c r="O8144" s="14"/>
    </row>
    <row r="8145" spans="15:15" x14ac:dyDescent="0.15">
      <c r="O8145" s="14"/>
    </row>
    <row r="8146" spans="15:15" x14ac:dyDescent="0.15">
      <c r="O8146" s="14"/>
    </row>
    <row r="8147" spans="15:15" x14ac:dyDescent="0.15">
      <c r="O8147" s="14"/>
    </row>
    <row r="8148" spans="15:15" x14ac:dyDescent="0.15">
      <c r="O8148" s="14"/>
    </row>
    <row r="8149" spans="15:15" x14ac:dyDescent="0.15">
      <c r="O8149" s="14"/>
    </row>
    <row r="8150" spans="15:15" x14ac:dyDescent="0.15">
      <c r="O8150" s="14"/>
    </row>
    <row r="8151" spans="15:15" x14ac:dyDescent="0.15">
      <c r="O8151" s="14"/>
    </row>
    <row r="8152" spans="15:15" x14ac:dyDescent="0.15">
      <c r="O8152" s="14"/>
    </row>
    <row r="8153" spans="15:15" x14ac:dyDescent="0.15">
      <c r="O8153" s="14"/>
    </row>
    <row r="8154" spans="15:15" x14ac:dyDescent="0.15">
      <c r="O8154" s="14"/>
    </row>
    <row r="8155" spans="15:15" x14ac:dyDescent="0.15">
      <c r="O8155" s="14"/>
    </row>
    <row r="8156" spans="15:15" x14ac:dyDescent="0.15">
      <c r="O8156" s="14"/>
    </row>
    <row r="8157" spans="15:15" x14ac:dyDescent="0.15">
      <c r="O8157" s="14"/>
    </row>
    <row r="8158" spans="15:15" x14ac:dyDescent="0.15">
      <c r="O8158" s="14"/>
    </row>
    <row r="8159" spans="15:15" x14ac:dyDescent="0.15">
      <c r="O8159" s="14"/>
    </row>
    <row r="8160" spans="15:15" x14ac:dyDescent="0.15">
      <c r="O8160" s="14"/>
    </row>
    <row r="8161" spans="15:15" x14ac:dyDescent="0.15">
      <c r="O8161" s="14"/>
    </row>
    <row r="8162" spans="15:15" x14ac:dyDescent="0.15">
      <c r="O8162" s="14"/>
    </row>
    <row r="8163" spans="15:15" x14ac:dyDescent="0.15">
      <c r="O8163" s="14"/>
    </row>
    <row r="8164" spans="15:15" x14ac:dyDescent="0.15">
      <c r="O8164" s="14"/>
    </row>
    <row r="8165" spans="15:15" x14ac:dyDescent="0.15">
      <c r="O8165" s="14"/>
    </row>
    <row r="8166" spans="15:15" x14ac:dyDescent="0.15">
      <c r="O8166" s="14"/>
    </row>
    <row r="8167" spans="15:15" x14ac:dyDescent="0.15">
      <c r="O8167" s="14"/>
    </row>
    <row r="8168" spans="15:15" x14ac:dyDescent="0.15">
      <c r="O8168" s="14"/>
    </row>
    <row r="8169" spans="15:15" x14ac:dyDescent="0.15">
      <c r="O8169" s="14"/>
    </row>
    <row r="8170" spans="15:15" x14ac:dyDescent="0.15">
      <c r="O8170" s="14"/>
    </row>
    <row r="8171" spans="15:15" x14ac:dyDescent="0.15">
      <c r="O8171" s="14"/>
    </row>
    <row r="8172" spans="15:15" x14ac:dyDescent="0.15">
      <c r="O8172" s="14"/>
    </row>
    <row r="8173" spans="15:15" x14ac:dyDescent="0.15">
      <c r="O8173" s="14"/>
    </row>
    <row r="8174" spans="15:15" x14ac:dyDescent="0.15">
      <c r="O8174" s="14"/>
    </row>
    <row r="8175" spans="15:15" x14ac:dyDescent="0.15">
      <c r="O8175" s="14"/>
    </row>
    <row r="8176" spans="15:15" x14ac:dyDescent="0.15">
      <c r="O8176" s="14"/>
    </row>
    <row r="8177" spans="15:15" x14ac:dyDescent="0.15">
      <c r="O8177" s="14"/>
    </row>
    <row r="8178" spans="15:15" x14ac:dyDescent="0.15">
      <c r="O8178" s="14"/>
    </row>
    <row r="8179" spans="15:15" x14ac:dyDescent="0.15">
      <c r="O8179" s="14"/>
    </row>
    <row r="8180" spans="15:15" x14ac:dyDescent="0.15">
      <c r="O8180" s="14"/>
    </row>
    <row r="8181" spans="15:15" x14ac:dyDescent="0.15">
      <c r="O8181" s="14"/>
    </row>
    <row r="8182" spans="15:15" x14ac:dyDescent="0.15">
      <c r="O8182" s="14"/>
    </row>
    <row r="8183" spans="15:15" x14ac:dyDescent="0.15">
      <c r="O8183" s="14"/>
    </row>
    <row r="8184" spans="15:15" x14ac:dyDescent="0.15">
      <c r="O8184" s="14"/>
    </row>
    <row r="8185" spans="15:15" x14ac:dyDescent="0.15">
      <c r="O8185" s="14"/>
    </row>
    <row r="8186" spans="15:15" x14ac:dyDescent="0.15">
      <c r="O8186" s="14"/>
    </row>
    <row r="8187" spans="15:15" x14ac:dyDescent="0.15">
      <c r="O8187" s="14"/>
    </row>
    <row r="8188" spans="15:15" x14ac:dyDescent="0.15">
      <c r="O8188" s="14"/>
    </row>
    <row r="8189" spans="15:15" x14ac:dyDescent="0.15">
      <c r="O8189" s="14"/>
    </row>
    <row r="8190" spans="15:15" x14ac:dyDescent="0.15">
      <c r="O8190" s="14"/>
    </row>
    <row r="8191" spans="15:15" x14ac:dyDescent="0.15">
      <c r="O8191" s="14"/>
    </row>
    <row r="8192" spans="15:15" x14ac:dyDescent="0.15">
      <c r="O8192" s="14"/>
    </row>
    <row r="8193" spans="15:15" x14ac:dyDescent="0.15">
      <c r="O8193" s="14"/>
    </row>
    <row r="8194" spans="15:15" x14ac:dyDescent="0.15">
      <c r="O8194" s="14"/>
    </row>
    <row r="8195" spans="15:15" x14ac:dyDescent="0.15">
      <c r="O8195" s="14"/>
    </row>
    <row r="8196" spans="15:15" x14ac:dyDescent="0.15">
      <c r="O8196" s="14"/>
    </row>
    <row r="8197" spans="15:15" x14ac:dyDescent="0.15">
      <c r="O8197" s="14"/>
    </row>
    <row r="8198" spans="15:15" x14ac:dyDescent="0.15">
      <c r="O8198" s="14"/>
    </row>
    <row r="8199" spans="15:15" x14ac:dyDescent="0.15">
      <c r="O8199" s="14"/>
    </row>
    <row r="8200" spans="15:15" x14ac:dyDescent="0.15">
      <c r="O8200" s="14"/>
    </row>
    <row r="8201" spans="15:15" x14ac:dyDescent="0.15">
      <c r="O8201" s="14"/>
    </row>
    <row r="8202" spans="15:15" x14ac:dyDescent="0.15">
      <c r="O8202" s="14"/>
    </row>
    <row r="8203" spans="15:15" x14ac:dyDescent="0.15">
      <c r="O8203" s="14"/>
    </row>
    <row r="8204" spans="15:15" x14ac:dyDescent="0.15">
      <c r="O8204" s="14"/>
    </row>
    <row r="8205" spans="15:15" x14ac:dyDescent="0.15">
      <c r="O8205" s="14"/>
    </row>
    <row r="8206" spans="15:15" x14ac:dyDescent="0.15">
      <c r="O8206" s="14"/>
    </row>
    <row r="8207" spans="15:15" x14ac:dyDescent="0.15">
      <c r="O8207" s="14"/>
    </row>
    <row r="8208" spans="15:15" x14ac:dyDescent="0.15">
      <c r="O8208" s="14"/>
    </row>
    <row r="8209" spans="15:15" x14ac:dyDescent="0.15">
      <c r="O8209" s="14"/>
    </row>
    <row r="8210" spans="15:15" x14ac:dyDescent="0.15">
      <c r="O8210" s="14"/>
    </row>
    <row r="8211" spans="15:15" x14ac:dyDescent="0.15">
      <c r="O8211" s="14"/>
    </row>
    <row r="8212" spans="15:15" x14ac:dyDescent="0.15">
      <c r="O8212" s="14"/>
    </row>
    <row r="8213" spans="15:15" x14ac:dyDescent="0.15">
      <c r="O8213" s="14"/>
    </row>
    <row r="8214" spans="15:15" x14ac:dyDescent="0.15">
      <c r="O8214" s="14"/>
    </row>
    <row r="8215" spans="15:15" x14ac:dyDescent="0.15">
      <c r="O8215" s="14"/>
    </row>
    <row r="8216" spans="15:15" x14ac:dyDescent="0.15">
      <c r="O8216" s="14"/>
    </row>
    <row r="8217" spans="15:15" x14ac:dyDescent="0.15">
      <c r="O8217" s="14"/>
    </row>
    <row r="8218" spans="15:15" x14ac:dyDescent="0.15">
      <c r="O8218" s="14"/>
    </row>
    <row r="8219" spans="15:15" x14ac:dyDescent="0.15">
      <c r="O8219" s="14"/>
    </row>
    <row r="8220" spans="15:15" x14ac:dyDescent="0.15">
      <c r="O8220" s="14"/>
    </row>
    <row r="8221" spans="15:15" x14ac:dyDescent="0.15">
      <c r="O8221" s="14"/>
    </row>
    <row r="8222" spans="15:15" x14ac:dyDescent="0.15">
      <c r="O8222" s="14"/>
    </row>
    <row r="8223" spans="15:15" x14ac:dyDescent="0.15">
      <c r="O8223" s="14"/>
    </row>
    <row r="8224" spans="15:15" x14ac:dyDescent="0.15">
      <c r="O8224" s="14"/>
    </row>
    <row r="8225" spans="15:15" x14ac:dyDescent="0.15">
      <c r="O8225" s="14"/>
    </row>
    <row r="8226" spans="15:15" x14ac:dyDescent="0.15">
      <c r="O8226" s="14"/>
    </row>
    <row r="8227" spans="15:15" x14ac:dyDescent="0.15">
      <c r="O8227" s="14"/>
    </row>
    <row r="8228" spans="15:15" x14ac:dyDescent="0.15">
      <c r="O8228" s="14"/>
    </row>
    <row r="8229" spans="15:15" x14ac:dyDescent="0.15">
      <c r="O8229" s="14"/>
    </row>
    <row r="8230" spans="15:15" x14ac:dyDescent="0.15">
      <c r="O8230" s="14"/>
    </row>
    <row r="8231" spans="15:15" x14ac:dyDescent="0.15">
      <c r="O8231" s="14"/>
    </row>
    <row r="8232" spans="15:15" x14ac:dyDescent="0.15">
      <c r="O8232" s="14"/>
    </row>
    <row r="8233" spans="15:15" x14ac:dyDescent="0.15">
      <c r="O8233" s="14"/>
    </row>
    <row r="8234" spans="15:15" x14ac:dyDescent="0.15">
      <c r="O8234" s="14"/>
    </row>
    <row r="8235" spans="15:15" x14ac:dyDescent="0.15">
      <c r="O8235" s="14"/>
    </row>
    <row r="8236" spans="15:15" x14ac:dyDescent="0.15">
      <c r="O8236" s="14"/>
    </row>
    <row r="8237" spans="15:15" x14ac:dyDescent="0.15">
      <c r="O8237" s="14"/>
    </row>
    <row r="8238" spans="15:15" x14ac:dyDescent="0.15">
      <c r="O8238" s="14"/>
    </row>
    <row r="8239" spans="15:15" x14ac:dyDescent="0.15">
      <c r="O8239" s="14"/>
    </row>
    <row r="8240" spans="15:15" x14ac:dyDescent="0.15">
      <c r="O8240" s="14"/>
    </row>
    <row r="8241" spans="15:15" x14ac:dyDescent="0.15">
      <c r="O8241" s="14"/>
    </row>
    <row r="8242" spans="15:15" x14ac:dyDescent="0.15">
      <c r="O8242" s="14"/>
    </row>
    <row r="8243" spans="15:15" x14ac:dyDescent="0.15">
      <c r="O8243" s="14"/>
    </row>
    <row r="8244" spans="15:15" x14ac:dyDescent="0.15">
      <c r="O8244" s="14"/>
    </row>
    <row r="8245" spans="15:15" x14ac:dyDescent="0.15">
      <c r="O8245" s="14"/>
    </row>
    <row r="8246" spans="15:15" x14ac:dyDescent="0.15">
      <c r="O8246" s="14"/>
    </row>
    <row r="8247" spans="15:15" x14ac:dyDescent="0.15">
      <c r="O8247" s="14"/>
    </row>
    <row r="8248" spans="15:15" x14ac:dyDescent="0.15">
      <c r="O8248" s="14"/>
    </row>
    <row r="8249" spans="15:15" x14ac:dyDescent="0.15">
      <c r="O8249" s="14"/>
    </row>
    <row r="8250" spans="15:15" x14ac:dyDescent="0.15">
      <c r="O8250" s="14"/>
    </row>
    <row r="8251" spans="15:15" x14ac:dyDescent="0.15">
      <c r="O8251" s="14"/>
    </row>
    <row r="8252" spans="15:15" x14ac:dyDescent="0.15">
      <c r="O8252" s="14"/>
    </row>
    <row r="8253" spans="15:15" x14ac:dyDescent="0.15">
      <c r="O8253" s="14"/>
    </row>
    <row r="8254" spans="15:15" x14ac:dyDescent="0.15">
      <c r="O8254" s="14"/>
    </row>
    <row r="8255" spans="15:15" x14ac:dyDescent="0.15">
      <c r="O8255" s="14"/>
    </row>
    <row r="8256" spans="15:15" x14ac:dyDescent="0.15">
      <c r="O8256" s="14"/>
    </row>
    <row r="8257" spans="15:15" x14ac:dyDescent="0.15">
      <c r="O8257" s="14"/>
    </row>
    <row r="8258" spans="15:15" x14ac:dyDescent="0.15">
      <c r="O8258" s="14"/>
    </row>
    <row r="8259" spans="15:15" x14ac:dyDescent="0.15">
      <c r="O8259" s="14"/>
    </row>
    <row r="8260" spans="15:15" x14ac:dyDescent="0.15">
      <c r="O8260" s="14"/>
    </row>
    <row r="8261" spans="15:15" x14ac:dyDescent="0.15">
      <c r="O8261" s="14"/>
    </row>
    <row r="8262" spans="15:15" x14ac:dyDescent="0.15">
      <c r="O8262" s="14"/>
    </row>
    <row r="8263" spans="15:15" x14ac:dyDescent="0.15">
      <c r="O8263" s="14"/>
    </row>
    <row r="8264" spans="15:15" x14ac:dyDescent="0.15">
      <c r="O8264" s="14"/>
    </row>
    <row r="8265" spans="15:15" x14ac:dyDescent="0.15">
      <c r="O8265" s="14"/>
    </row>
    <row r="8266" spans="15:15" x14ac:dyDescent="0.15">
      <c r="O8266" s="14"/>
    </row>
    <row r="8267" spans="15:15" x14ac:dyDescent="0.15">
      <c r="O8267" s="14"/>
    </row>
    <row r="8268" spans="15:15" x14ac:dyDescent="0.15">
      <c r="O8268" s="14"/>
    </row>
    <row r="8269" spans="15:15" x14ac:dyDescent="0.15">
      <c r="O8269" s="14"/>
    </row>
    <row r="8270" spans="15:15" x14ac:dyDescent="0.15">
      <c r="O8270" s="14"/>
    </row>
    <row r="8271" spans="15:15" x14ac:dyDescent="0.15">
      <c r="O8271" s="14"/>
    </row>
    <row r="8272" spans="15:15" x14ac:dyDescent="0.15">
      <c r="O8272" s="14"/>
    </row>
    <row r="8273" spans="15:15" x14ac:dyDescent="0.15">
      <c r="O8273" s="14"/>
    </row>
    <row r="8274" spans="15:15" x14ac:dyDescent="0.15">
      <c r="O8274" s="14"/>
    </row>
    <row r="8275" spans="15:15" x14ac:dyDescent="0.15">
      <c r="O8275" s="14"/>
    </row>
    <row r="8276" spans="15:15" x14ac:dyDescent="0.15">
      <c r="O8276" s="14"/>
    </row>
    <row r="8277" spans="15:15" x14ac:dyDescent="0.15">
      <c r="O8277" s="14"/>
    </row>
    <row r="8278" spans="15:15" x14ac:dyDescent="0.15">
      <c r="O8278" s="14"/>
    </row>
    <row r="8279" spans="15:15" x14ac:dyDescent="0.15">
      <c r="O8279" s="14"/>
    </row>
    <row r="8280" spans="15:15" x14ac:dyDescent="0.15">
      <c r="O8280" s="14"/>
    </row>
    <row r="8281" spans="15:15" x14ac:dyDescent="0.15">
      <c r="O8281" s="14"/>
    </row>
    <row r="8282" spans="15:15" x14ac:dyDescent="0.15">
      <c r="O8282" s="14"/>
    </row>
    <row r="8283" spans="15:15" x14ac:dyDescent="0.15">
      <c r="O8283" s="14"/>
    </row>
    <row r="8284" spans="15:15" x14ac:dyDescent="0.15">
      <c r="O8284" s="14"/>
    </row>
    <row r="8285" spans="15:15" x14ac:dyDescent="0.15">
      <c r="O8285" s="14"/>
    </row>
    <row r="8286" spans="15:15" x14ac:dyDescent="0.15">
      <c r="O8286" s="14"/>
    </row>
    <row r="8287" spans="15:15" x14ac:dyDescent="0.15">
      <c r="O8287" s="14"/>
    </row>
    <row r="8288" spans="15:15" x14ac:dyDescent="0.15">
      <c r="O8288" s="14"/>
    </row>
    <row r="8289" spans="15:15" x14ac:dyDescent="0.15">
      <c r="O8289" s="14"/>
    </row>
    <row r="8290" spans="15:15" x14ac:dyDescent="0.15">
      <c r="O8290" s="14"/>
    </row>
    <row r="8291" spans="15:15" x14ac:dyDescent="0.15">
      <c r="O8291" s="14"/>
    </row>
    <row r="8292" spans="15:15" x14ac:dyDescent="0.15">
      <c r="O8292" s="14"/>
    </row>
    <row r="8293" spans="15:15" x14ac:dyDescent="0.15">
      <c r="O8293" s="14"/>
    </row>
    <row r="8294" spans="15:15" x14ac:dyDescent="0.15">
      <c r="O8294" s="14"/>
    </row>
    <row r="8295" spans="15:15" x14ac:dyDescent="0.15">
      <c r="O8295" s="14"/>
    </row>
    <row r="8296" spans="15:15" x14ac:dyDescent="0.15">
      <c r="O8296" s="14"/>
    </row>
    <row r="8297" spans="15:15" x14ac:dyDescent="0.15">
      <c r="O8297" s="14"/>
    </row>
    <row r="8298" spans="15:15" x14ac:dyDescent="0.15">
      <c r="O8298" s="14"/>
    </row>
    <row r="8299" spans="15:15" x14ac:dyDescent="0.15">
      <c r="O8299" s="14"/>
    </row>
    <row r="8300" spans="15:15" x14ac:dyDescent="0.15">
      <c r="O8300" s="14"/>
    </row>
    <row r="8301" spans="15:15" x14ac:dyDescent="0.15">
      <c r="O8301" s="14"/>
    </row>
    <row r="8302" spans="15:15" x14ac:dyDescent="0.15">
      <c r="O8302" s="14"/>
    </row>
    <row r="8303" spans="15:15" x14ac:dyDescent="0.15">
      <c r="O8303" s="14"/>
    </row>
    <row r="8304" spans="15:15" x14ac:dyDescent="0.15">
      <c r="O8304" s="14"/>
    </row>
    <row r="8305" spans="15:15" x14ac:dyDescent="0.15">
      <c r="O8305" s="14"/>
    </row>
    <row r="8306" spans="15:15" x14ac:dyDescent="0.15">
      <c r="O8306" s="14"/>
    </row>
    <row r="8307" spans="15:15" x14ac:dyDescent="0.15">
      <c r="O8307" s="14"/>
    </row>
    <row r="8308" spans="15:15" x14ac:dyDescent="0.15">
      <c r="O8308" s="14"/>
    </row>
    <row r="8309" spans="15:15" x14ac:dyDescent="0.15">
      <c r="O8309" s="14"/>
    </row>
    <row r="8310" spans="15:15" x14ac:dyDescent="0.15">
      <c r="O8310" s="14"/>
    </row>
    <row r="8311" spans="15:15" x14ac:dyDescent="0.15">
      <c r="O8311" s="14"/>
    </row>
    <row r="8312" spans="15:15" x14ac:dyDescent="0.15">
      <c r="O8312" s="14"/>
    </row>
    <row r="8313" spans="15:15" x14ac:dyDescent="0.15">
      <c r="O8313" s="14"/>
    </row>
    <row r="8314" spans="15:15" x14ac:dyDescent="0.15">
      <c r="O8314" s="14"/>
    </row>
    <row r="8315" spans="15:15" x14ac:dyDescent="0.15">
      <c r="O8315" s="14"/>
    </row>
    <row r="8316" spans="15:15" x14ac:dyDescent="0.15">
      <c r="O8316" s="14"/>
    </row>
    <row r="8317" spans="15:15" x14ac:dyDescent="0.15">
      <c r="O8317" s="14"/>
    </row>
    <row r="8318" spans="15:15" x14ac:dyDescent="0.15">
      <c r="O8318" s="14"/>
    </row>
    <row r="8319" spans="15:15" x14ac:dyDescent="0.15">
      <c r="O8319" s="14"/>
    </row>
    <row r="8320" spans="15:15" x14ac:dyDescent="0.15">
      <c r="O8320" s="14"/>
    </row>
    <row r="8321" spans="15:15" x14ac:dyDescent="0.15">
      <c r="O8321" s="14"/>
    </row>
    <row r="8322" spans="15:15" x14ac:dyDescent="0.15">
      <c r="O8322" s="14"/>
    </row>
    <row r="8323" spans="15:15" x14ac:dyDescent="0.15">
      <c r="O8323" s="14"/>
    </row>
    <row r="8324" spans="15:15" x14ac:dyDescent="0.15">
      <c r="O8324" s="14"/>
    </row>
    <row r="8325" spans="15:15" x14ac:dyDescent="0.15">
      <c r="O8325" s="14"/>
    </row>
    <row r="8326" spans="15:15" x14ac:dyDescent="0.15">
      <c r="O8326" s="14"/>
    </row>
    <row r="8327" spans="15:15" x14ac:dyDescent="0.15">
      <c r="O8327" s="14"/>
    </row>
    <row r="8328" spans="15:15" x14ac:dyDescent="0.15">
      <c r="O8328" s="14"/>
    </row>
    <row r="8329" spans="15:15" x14ac:dyDescent="0.15">
      <c r="O8329" s="14"/>
    </row>
    <row r="8330" spans="15:15" x14ac:dyDescent="0.15">
      <c r="O8330" s="14"/>
    </row>
    <row r="8331" spans="15:15" x14ac:dyDescent="0.15">
      <c r="O8331" s="14"/>
    </row>
    <row r="8332" spans="15:15" x14ac:dyDescent="0.15">
      <c r="O8332" s="14"/>
    </row>
    <row r="8333" spans="15:15" x14ac:dyDescent="0.15">
      <c r="O8333" s="14"/>
    </row>
    <row r="8334" spans="15:15" x14ac:dyDescent="0.15">
      <c r="O8334" s="14"/>
    </row>
    <row r="8335" spans="15:15" x14ac:dyDescent="0.15">
      <c r="O8335" s="14"/>
    </row>
    <row r="8336" spans="15:15" x14ac:dyDescent="0.15">
      <c r="O8336" s="14"/>
    </row>
    <row r="8337" spans="15:15" x14ac:dyDescent="0.15">
      <c r="O8337" s="14"/>
    </row>
    <row r="8338" spans="15:15" x14ac:dyDescent="0.15">
      <c r="O8338" s="14"/>
    </row>
    <row r="8339" spans="15:15" x14ac:dyDescent="0.15">
      <c r="O8339" s="14"/>
    </row>
    <row r="8340" spans="15:15" x14ac:dyDescent="0.15">
      <c r="O8340" s="14"/>
    </row>
    <row r="8341" spans="15:15" x14ac:dyDescent="0.15">
      <c r="O8341" s="14"/>
    </row>
    <row r="8342" spans="15:15" x14ac:dyDescent="0.15">
      <c r="O8342" s="14"/>
    </row>
    <row r="8343" spans="15:15" x14ac:dyDescent="0.15">
      <c r="O8343" s="14"/>
    </row>
    <row r="8344" spans="15:15" x14ac:dyDescent="0.15">
      <c r="O8344" s="14"/>
    </row>
    <row r="8345" spans="15:15" x14ac:dyDescent="0.15">
      <c r="O8345" s="14"/>
    </row>
    <row r="8346" spans="15:15" x14ac:dyDescent="0.15">
      <c r="O8346" s="14"/>
    </row>
    <row r="8347" spans="15:15" x14ac:dyDescent="0.15">
      <c r="O8347" s="14"/>
    </row>
    <row r="8348" spans="15:15" x14ac:dyDescent="0.15">
      <c r="O8348" s="14"/>
    </row>
    <row r="8349" spans="15:15" x14ac:dyDescent="0.15">
      <c r="O8349" s="14"/>
    </row>
    <row r="8350" spans="15:15" x14ac:dyDescent="0.15">
      <c r="O8350" s="14"/>
    </row>
    <row r="8351" spans="15:15" x14ac:dyDescent="0.15">
      <c r="O8351" s="14"/>
    </row>
    <row r="8352" spans="15:15" x14ac:dyDescent="0.15">
      <c r="O8352" s="14"/>
    </row>
    <row r="8353" spans="15:15" x14ac:dyDescent="0.15">
      <c r="O8353" s="14"/>
    </row>
    <row r="8354" spans="15:15" x14ac:dyDescent="0.15">
      <c r="O8354" s="14"/>
    </row>
    <row r="8355" spans="15:15" x14ac:dyDescent="0.15">
      <c r="O8355" s="14"/>
    </row>
    <row r="8356" spans="15:15" x14ac:dyDescent="0.15">
      <c r="O8356" s="14"/>
    </row>
    <row r="8357" spans="15:15" x14ac:dyDescent="0.15">
      <c r="O8357" s="14"/>
    </row>
    <row r="8358" spans="15:15" x14ac:dyDescent="0.15">
      <c r="O8358" s="14"/>
    </row>
    <row r="8359" spans="15:15" x14ac:dyDescent="0.15">
      <c r="O8359" s="14"/>
    </row>
    <row r="8360" spans="15:15" x14ac:dyDescent="0.15">
      <c r="O8360" s="14"/>
    </row>
    <row r="8361" spans="15:15" x14ac:dyDescent="0.15">
      <c r="O8361" s="14"/>
    </row>
    <row r="8362" spans="15:15" x14ac:dyDescent="0.15">
      <c r="O8362" s="14"/>
    </row>
    <row r="8363" spans="15:15" x14ac:dyDescent="0.15">
      <c r="O8363" s="14"/>
    </row>
    <row r="8364" spans="15:15" x14ac:dyDescent="0.15">
      <c r="O8364" s="14"/>
    </row>
    <row r="8365" spans="15:15" x14ac:dyDescent="0.15">
      <c r="O8365" s="14"/>
    </row>
    <row r="8366" spans="15:15" x14ac:dyDescent="0.15">
      <c r="O8366" s="14"/>
    </row>
    <row r="8367" spans="15:15" x14ac:dyDescent="0.15">
      <c r="O8367" s="14"/>
    </row>
    <row r="8368" spans="15:15" x14ac:dyDescent="0.15">
      <c r="O8368" s="14"/>
    </row>
    <row r="8369" spans="15:15" x14ac:dyDescent="0.15">
      <c r="O8369" s="14"/>
    </row>
    <row r="8370" spans="15:15" x14ac:dyDescent="0.15">
      <c r="O8370" s="14"/>
    </row>
    <row r="8371" spans="15:15" x14ac:dyDescent="0.15">
      <c r="O8371" s="14"/>
    </row>
    <row r="8372" spans="15:15" x14ac:dyDescent="0.15">
      <c r="O8372" s="14"/>
    </row>
    <row r="8373" spans="15:15" x14ac:dyDescent="0.15">
      <c r="O8373" s="14"/>
    </row>
    <row r="8374" spans="15:15" x14ac:dyDescent="0.15">
      <c r="O8374" s="14"/>
    </row>
    <row r="8375" spans="15:15" x14ac:dyDescent="0.15">
      <c r="O8375" s="14"/>
    </row>
    <row r="8376" spans="15:15" x14ac:dyDescent="0.15">
      <c r="O8376" s="14"/>
    </row>
    <row r="8377" spans="15:15" x14ac:dyDescent="0.15">
      <c r="O8377" s="14"/>
    </row>
    <row r="8378" spans="15:15" x14ac:dyDescent="0.15">
      <c r="O8378" s="14"/>
    </row>
    <row r="8379" spans="15:15" x14ac:dyDescent="0.15">
      <c r="O8379" s="14"/>
    </row>
    <row r="8380" spans="15:15" x14ac:dyDescent="0.15">
      <c r="O8380" s="14"/>
    </row>
    <row r="8381" spans="15:15" x14ac:dyDescent="0.15">
      <c r="O8381" s="14"/>
    </row>
    <row r="8382" spans="15:15" x14ac:dyDescent="0.15">
      <c r="O8382" s="14"/>
    </row>
    <row r="8383" spans="15:15" x14ac:dyDescent="0.15">
      <c r="O8383" s="14"/>
    </row>
    <row r="8384" spans="15:15" x14ac:dyDescent="0.15">
      <c r="O8384" s="14"/>
    </row>
    <row r="8385" spans="15:15" x14ac:dyDescent="0.15">
      <c r="O8385" s="14"/>
    </row>
    <row r="8386" spans="15:15" x14ac:dyDescent="0.15">
      <c r="O8386" s="14"/>
    </row>
    <row r="8387" spans="15:15" x14ac:dyDescent="0.15">
      <c r="O8387" s="14"/>
    </row>
    <row r="8388" spans="15:15" x14ac:dyDescent="0.15">
      <c r="O8388" s="14"/>
    </row>
    <row r="8389" spans="15:15" x14ac:dyDescent="0.15">
      <c r="O8389" s="14"/>
    </row>
    <row r="8390" spans="15:15" x14ac:dyDescent="0.15">
      <c r="O8390" s="14"/>
    </row>
    <row r="8391" spans="15:15" x14ac:dyDescent="0.15">
      <c r="O8391" s="14"/>
    </row>
    <row r="8392" spans="15:15" x14ac:dyDescent="0.15">
      <c r="O8392" s="14"/>
    </row>
    <row r="8393" spans="15:15" x14ac:dyDescent="0.15">
      <c r="O8393" s="14"/>
    </row>
    <row r="8394" spans="15:15" x14ac:dyDescent="0.15">
      <c r="O8394" s="14"/>
    </row>
    <row r="8395" spans="15:15" x14ac:dyDescent="0.15">
      <c r="O8395" s="14"/>
    </row>
    <row r="8396" spans="15:15" x14ac:dyDescent="0.15">
      <c r="O8396" s="14"/>
    </row>
    <row r="8397" spans="15:15" x14ac:dyDescent="0.15">
      <c r="O8397" s="14"/>
    </row>
    <row r="8398" spans="15:15" x14ac:dyDescent="0.15">
      <c r="O8398" s="14"/>
    </row>
    <row r="8399" spans="15:15" x14ac:dyDescent="0.15">
      <c r="O8399" s="14"/>
    </row>
    <row r="8400" spans="15:15" x14ac:dyDescent="0.15">
      <c r="O8400" s="14"/>
    </row>
    <row r="8401" spans="15:15" x14ac:dyDescent="0.15">
      <c r="O8401" s="14"/>
    </row>
    <row r="8402" spans="15:15" x14ac:dyDescent="0.15">
      <c r="O8402" s="14"/>
    </row>
    <row r="8403" spans="15:15" x14ac:dyDescent="0.15">
      <c r="O8403" s="14"/>
    </row>
    <row r="8404" spans="15:15" x14ac:dyDescent="0.15">
      <c r="O8404" s="14"/>
    </row>
    <row r="8405" spans="15:15" x14ac:dyDescent="0.15">
      <c r="O8405" s="14"/>
    </row>
    <row r="8406" spans="15:15" x14ac:dyDescent="0.15">
      <c r="O8406" s="14"/>
    </row>
    <row r="8407" spans="15:15" x14ac:dyDescent="0.15">
      <c r="O8407" s="14"/>
    </row>
    <row r="8408" spans="15:15" x14ac:dyDescent="0.15">
      <c r="O8408" s="14"/>
    </row>
    <row r="8409" spans="15:15" x14ac:dyDescent="0.15">
      <c r="O8409" s="14"/>
    </row>
    <row r="8410" spans="15:15" x14ac:dyDescent="0.15">
      <c r="O8410" s="14"/>
    </row>
    <row r="8411" spans="15:15" x14ac:dyDescent="0.15">
      <c r="O8411" s="14"/>
    </row>
    <row r="8412" spans="15:15" x14ac:dyDescent="0.15">
      <c r="O8412" s="14"/>
    </row>
    <row r="8413" spans="15:15" x14ac:dyDescent="0.15">
      <c r="O8413" s="14"/>
    </row>
    <row r="8414" spans="15:15" x14ac:dyDescent="0.15">
      <c r="O8414" s="14"/>
    </row>
    <row r="8415" spans="15:15" x14ac:dyDescent="0.15">
      <c r="O8415" s="14"/>
    </row>
    <row r="8416" spans="15:15" x14ac:dyDescent="0.15">
      <c r="O8416" s="14"/>
    </row>
    <row r="8417" spans="15:15" x14ac:dyDescent="0.15">
      <c r="O8417" s="14"/>
    </row>
    <row r="8418" spans="15:15" x14ac:dyDescent="0.15">
      <c r="O8418" s="14"/>
    </row>
    <row r="8419" spans="15:15" x14ac:dyDescent="0.15">
      <c r="O8419" s="14"/>
    </row>
    <row r="8420" spans="15:15" x14ac:dyDescent="0.15">
      <c r="O8420" s="14"/>
    </row>
    <row r="8421" spans="15:15" x14ac:dyDescent="0.15">
      <c r="O8421" s="14"/>
    </row>
    <row r="8422" spans="15:15" x14ac:dyDescent="0.15">
      <c r="O8422" s="14"/>
    </row>
    <row r="8423" spans="15:15" x14ac:dyDescent="0.15">
      <c r="O8423" s="14"/>
    </row>
    <row r="8424" spans="15:15" x14ac:dyDescent="0.15">
      <c r="O8424" s="14"/>
    </row>
    <row r="8425" spans="15:15" x14ac:dyDescent="0.15">
      <c r="O8425" s="14"/>
    </row>
    <row r="8426" spans="15:15" x14ac:dyDescent="0.15">
      <c r="O8426" s="14"/>
    </row>
    <row r="8427" spans="15:15" x14ac:dyDescent="0.15">
      <c r="O8427" s="14"/>
    </row>
    <row r="8428" spans="15:15" x14ac:dyDescent="0.15">
      <c r="O8428" s="14"/>
    </row>
    <row r="8429" spans="15:15" x14ac:dyDescent="0.15">
      <c r="O8429" s="14"/>
    </row>
    <row r="8430" spans="15:15" x14ac:dyDescent="0.15">
      <c r="O8430" s="14"/>
    </row>
    <row r="8431" spans="15:15" x14ac:dyDescent="0.15">
      <c r="O8431" s="14"/>
    </row>
    <row r="8432" spans="15:15" x14ac:dyDescent="0.15">
      <c r="O8432" s="14"/>
    </row>
    <row r="8433" spans="15:15" x14ac:dyDescent="0.15">
      <c r="O8433" s="14"/>
    </row>
    <row r="8434" spans="15:15" x14ac:dyDescent="0.15">
      <c r="O8434" s="14"/>
    </row>
    <row r="8435" spans="15:15" x14ac:dyDescent="0.15">
      <c r="O8435" s="14"/>
    </row>
    <row r="8436" spans="15:15" x14ac:dyDescent="0.15">
      <c r="O8436" s="14"/>
    </row>
    <row r="8437" spans="15:15" x14ac:dyDescent="0.15">
      <c r="O8437" s="14"/>
    </row>
    <row r="8438" spans="15:15" x14ac:dyDescent="0.15">
      <c r="O8438" s="14"/>
    </row>
    <row r="8439" spans="15:15" x14ac:dyDescent="0.15">
      <c r="O8439" s="14"/>
    </row>
    <row r="8440" spans="15:15" x14ac:dyDescent="0.15">
      <c r="O8440" s="14"/>
    </row>
    <row r="8441" spans="15:15" x14ac:dyDescent="0.15">
      <c r="O8441" s="14"/>
    </row>
    <row r="8442" spans="15:15" x14ac:dyDescent="0.15">
      <c r="O8442" s="14"/>
    </row>
    <row r="8443" spans="15:15" x14ac:dyDescent="0.15">
      <c r="O8443" s="14"/>
    </row>
    <row r="8444" spans="15:15" x14ac:dyDescent="0.15">
      <c r="O8444" s="14"/>
    </row>
    <row r="8445" spans="15:15" x14ac:dyDescent="0.15">
      <c r="O8445" s="14"/>
    </row>
    <row r="8446" spans="15:15" x14ac:dyDescent="0.15">
      <c r="O8446" s="14"/>
    </row>
    <row r="8447" spans="15:15" x14ac:dyDescent="0.15">
      <c r="O8447" s="14"/>
    </row>
    <row r="8448" spans="15:15" x14ac:dyDescent="0.15">
      <c r="O8448" s="14"/>
    </row>
    <row r="8449" spans="15:15" x14ac:dyDescent="0.15">
      <c r="O8449" s="14"/>
    </row>
    <row r="8450" spans="15:15" x14ac:dyDescent="0.15">
      <c r="O8450" s="14"/>
    </row>
    <row r="8451" spans="15:15" x14ac:dyDescent="0.15">
      <c r="O8451" s="14"/>
    </row>
    <row r="8452" spans="15:15" x14ac:dyDescent="0.15">
      <c r="O8452" s="14"/>
    </row>
    <row r="8453" spans="15:15" x14ac:dyDescent="0.15">
      <c r="O8453" s="14"/>
    </row>
    <row r="8454" spans="15:15" x14ac:dyDescent="0.15">
      <c r="O8454" s="14"/>
    </row>
    <row r="8455" spans="15:15" x14ac:dyDescent="0.15">
      <c r="O8455" s="14"/>
    </row>
    <row r="8456" spans="15:15" x14ac:dyDescent="0.15">
      <c r="O8456" s="14"/>
    </row>
    <row r="8457" spans="15:15" x14ac:dyDescent="0.15">
      <c r="O8457" s="14"/>
    </row>
    <row r="8458" spans="15:15" x14ac:dyDescent="0.15">
      <c r="O8458" s="14"/>
    </row>
    <row r="8459" spans="15:15" x14ac:dyDescent="0.15">
      <c r="O8459" s="14"/>
    </row>
    <row r="8460" spans="15:15" x14ac:dyDescent="0.15">
      <c r="O8460" s="14"/>
    </row>
    <row r="8461" spans="15:15" x14ac:dyDescent="0.15">
      <c r="O8461" s="14"/>
    </row>
    <row r="8462" spans="15:15" x14ac:dyDescent="0.15">
      <c r="O8462" s="14"/>
    </row>
    <row r="8463" spans="15:15" x14ac:dyDescent="0.15">
      <c r="O8463" s="14"/>
    </row>
    <row r="8464" spans="15:15" x14ac:dyDescent="0.15">
      <c r="O8464" s="14"/>
    </row>
    <row r="8465" spans="15:15" x14ac:dyDescent="0.15">
      <c r="O8465" s="14"/>
    </row>
    <row r="8466" spans="15:15" x14ac:dyDescent="0.15">
      <c r="O8466" s="14"/>
    </row>
    <row r="8467" spans="15:15" x14ac:dyDescent="0.15">
      <c r="O8467" s="14"/>
    </row>
    <row r="8468" spans="15:15" x14ac:dyDescent="0.15">
      <c r="O8468" s="14"/>
    </row>
    <row r="8469" spans="15:15" x14ac:dyDescent="0.15">
      <c r="O8469" s="14"/>
    </row>
    <row r="8470" spans="15:15" x14ac:dyDescent="0.15">
      <c r="O8470" s="14"/>
    </row>
    <row r="8471" spans="15:15" x14ac:dyDescent="0.15">
      <c r="O8471" s="14"/>
    </row>
    <row r="8472" spans="15:15" x14ac:dyDescent="0.15">
      <c r="O8472" s="14"/>
    </row>
    <row r="8473" spans="15:15" x14ac:dyDescent="0.15">
      <c r="O8473" s="14"/>
    </row>
    <row r="8474" spans="15:15" x14ac:dyDescent="0.15">
      <c r="O8474" s="14"/>
    </row>
    <row r="8475" spans="15:15" x14ac:dyDescent="0.15">
      <c r="O8475" s="14"/>
    </row>
    <row r="8476" spans="15:15" x14ac:dyDescent="0.15">
      <c r="O8476" s="14"/>
    </row>
    <row r="8477" spans="15:15" x14ac:dyDescent="0.15">
      <c r="O8477" s="14"/>
    </row>
    <row r="8478" spans="15:15" x14ac:dyDescent="0.15">
      <c r="O8478" s="14"/>
    </row>
    <row r="8479" spans="15:15" x14ac:dyDescent="0.15">
      <c r="O8479" s="14"/>
    </row>
    <row r="8480" spans="15:15" x14ac:dyDescent="0.15">
      <c r="O8480" s="14"/>
    </row>
    <row r="8481" spans="15:15" x14ac:dyDescent="0.15">
      <c r="O8481" s="14"/>
    </row>
    <row r="8482" spans="15:15" x14ac:dyDescent="0.15">
      <c r="O8482" s="14"/>
    </row>
    <row r="8483" spans="15:15" x14ac:dyDescent="0.15">
      <c r="O8483" s="14"/>
    </row>
    <row r="8484" spans="15:15" x14ac:dyDescent="0.15">
      <c r="O8484" s="14"/>
    </row>
    <row r="8485" spans="15:15" x14ac:dyDescent="0.15">
      <c r="O8485" s="14"/>
    </row>
    <row r="8486" spans="15:15" x14ac:dyDescent="0.15">
      <c r="O8486" s="14"/>
    </row>
    <row r="8487" spans="15:15" x14ac:dyDescent="0.15">
      <c r="O8487" s="14"/>
    </row>
    <row r="8488" spans="15:15" x14ac:dyDescent="0.15">
      <c r="O8488" s="14"/>
    </row>
    <row r="8489" spans="15:15" x14ac:dyDescent="0.15">
      <c r="O8489" s="14"/>
    </row>
    <row r="8490" spans="15:15" x14ac:dyDescent="0.15">
      <c r="O8490" s="14"/>
    </row>
    <row r="8491" spans="15:15" x14ac:dyDescent="0.15">
      <c r="O8491" s="14"/>
    </row>
    <row r="8492" spans="15:15" x14ac:dyDescent="0.15">
      <c r="O8492" s="14"/>
    </row>
    <row r="8493" spans="15:15" x14ac:dyDescent="0.15">
      <c r="O8493" s="14"/>
    </row>
    <row r="8494" spans="15:15" x14ac:dyDescent="0.15">
      <c r="O8494" s="14"/>
    </row>
    <row r="8495" spans="15:15" x14ac:dyDescent="0.15">
      <c r="O8495" s="14"/>
    </row>
    <row r="8496" spans="15:15" x14ac:dyDescent="0.15">
      <c r="O8496" s="14"/>
    </row>
    <row r="8497" spans="15:15" x14ac:dyDescent="0.15">
      <c r="O8497" s="14"/>
    </row>
    <row r="8498" spans="15:15" x14ac:dyDescent="0.15">
      <c r="O8498" s="14"/>
    </row>
    <row r="8499" spans="15:15" x14ac:dyDescent="0.15">
      <c r="O8499" s="14"/>
    </row>
    <row r="8500" spans="15:15" x14ac:dyDescent="0.15">
      <c r="O8500" s="14"/>
    </row>
    <row r="8501" spans="15:15" x14ac:dyDescent="0.15">
      <c r="O8501" s="14"/>
    </row>
    <row r="8502" spans="15:15" x14ac:dyDescent="0.15">
      <c r="O8502" s="14"/>
    </row>
    <row r="8503" spans="15:15" x14ac:dyDescent="0.15">
      <c r="O8503" s="14"/>
    </row>
    <row r="8504" spans="15:15" x14ac:dyDescent="0.15">
      <c r="O8504" s="14"/>
    </row>
    <row r="8505" spans="15:15" x14ac:dyDescent="0.15">
      <c r="O8505" s="14"/>
    </row>
    <row r="8506" spans="15:15" x14ac:dyDescent="0.15">
      <c r="O8506" s="14"/>
    </row>
    <row r="8507" spans="15:15" x14ac:dyDescent="0.15">
      <c r="O8507" s="14"/>
    </row>
    <row r="8508" spans="15:15" x14ac:dyDescent="0.15">
      <c r="O8508" s="14"/>
    </row>
    <row r="8509" spans="15:15" x14ac:dyDescent="0.15">
      <c r="O8509" s="14"/>
    </row>
    <row r="8510" spans="15:15" x14ac:dyDescent="0.15">
      <c r="O8510" s="14"/>
    </row>
    <row r="8511" spans="15:15" x14ac:dyDescent="0.15">
      <c r="O8511" s="14"/>
    </row>
    <row r="8512" spans="15:15" x14ac:dyDescent="0.15">
      <c r="O8512" s="14"/>
    </row>
    <row r="8513" spans="15:15" x14ac:dyDescent="0.15">
      <c r="O8513" s="14"/>
    </row>
    <row r="8514" spans="15:15" x14ac:dyDescent="0.15">
      <c r="O8514" s="14"/>
    </row>
    <row r="8515" spans="15:15" x14ac:dyDescent="0.15">
      <c r="O8515" s="14"/>
    </row>
    <row r="8516" spans="15:15" x14ac:dyDescent="0.15">
      <c r="O8516" s="14"/>
    </row>
    <row r="8517" spans="15:15" x14ac:dyDescent="0.15">
      <c r="O8517" s="14"/>
    </row>
    <row r="8518" spans="15:15" x14ac:dyDescent="0.15">
      <c r="O8518" s="14"/>
    </row>
    <row r="8519" spans="15:15" x14ac:dyDescent="0.15">
      <c r="O8519" s="14"/>
    </row>
    <row r="8520" spans="15:15" x14ac:dyDescent="0.15">
      <c r="O8520" s="14"/>
    </row>
    <row r="8521" spans="15:15" x14ac:dyDescent="0.15">
      <c r="O8521" s="14"/>
    </row>
    <row r="8522" spans="15:15" x14ac:dyDescent="0.15">
      <c r="O8522" s="14"/>
    </row>
    <row r="8523" spans="15:15" x14ac:dyDescent="0.15">
      <c r="O8523" s="14"/>
    </row>
    <row r="8524" spans="15:15" x14ac:dyDescent="0.15">
      <c r="O8524" s="14"/>
    </row>
    <row r="8525" spans="15:15" x14ac:dyDescent="0.15">
      <c r="O8525" s="14"/>
    </row>
    <row r="8526" spans="15:15" x14ac:dyDescent="0.15">
      <c r="O8526" s="14"/>
    </row>
    <row r="8527" spans="15:15" x14ac:dyDescent="0.15">
      <c r="O8527" s="14"/>
    </row>
    <row r="8528" spans="15:15" x14ac:dyDescent="0.15">
      <c r="O8528" s="14"/>
    </row>
    <row r="8529" spans="15:15" x14ac:dyDescent="0.15">
      <c r="O8529" s="14"/>
    </row>
    <row r="8530" spans="15:15" x14ac:dyDescent="0.15">
      <c r="O8530" s="14"/>
    </row>
    <row r="8531" spans="15:15" x14ac:dyDescent="0.15">
      <c r="O8531" s="14"/>
    </row>
    <row r="8532" spans="15:15" x14ac:dyDescent="0.15">
      <c r="O8532" s="14"/>
    </row>
    <row r="8533" spans="15:15" x14ac:dyDescent="0.15">
      <c r="O8533" s="14"/>
    </row>
    <row r="8534" spans="15:15" x14ac:dyDescent="0.15">
      <c r="O8534" s="14"/>
    </row>
    <row r="8535" spans="15:15" x14ac:dyDescent="0.15">
      <c r="O8535" s="14"/>
    </row>
    <row r="8536" spans="15:15" x14ac:dyDescent="0.15">
      <c r="O8536" s="14"/>
    </row>
    <row r="8537" spans="15:15" x14ac:dyDescent="0.15">
      <c r="O8537" s="14"/>
    </row>
    <row r="8538" spans="15:15" x14ac:dyDescent="0.15">
      <c r="O8538" s="14"/>
    </row>
    <row r="8539" spans="15:15" x14ac:dyDescent="0.15">
      <c r="O8539" s="14"/>
    </row>
    <row r="8540" spans="15:15" x14ac:dyDescent="0.15">
      <c r="O8540" s="14"/>
    </row>
    <row r="8541" spans="15:15" x14ac:dyDescent="0.15">
      <c r="O8541" s="14"/>
    </row>
    <row r="8542" spans="15:15" x14ac:dyDescent="0.15">
      <c r="O8542" s="14"/>
    </row>
    <row r="8543" spans="15:15" x14ac:dyDescent="0.15">
      <c r="O8543" s="14"/>
    </row>
    <row r="8544" spans="15:15" x14ac:dyDescent="0.15">
      <c r="O8544" s="14"/>
    </row>
    <row r="8545" spans="15:15" x14ac:dyDescent="0.15">
      <c r="O8545" s="14"/>
    </row>
    <row r="8546" spans="15:15" x14ac:dyDescent="0.15">
      <c r="O8546" s="14"/>
    </row>
    <row r="8547" spans="15:15" x14ac:dyDescent="0.15">
      <c r="O8547" s="14"/>
    </row>
    <row r="8548" spans="15:15" x14ac:dyDescent="0.15">
      <c r="O8548" s="14"/>
    </row>
    <row r="8549" spans="15:15" x14ac:dyDescent="0.15">
      <c r="O8549" s="14"/>
    </row>
    <row r="8550" spans="15:15" x14ac:dyDescent="0.15">
      <c r="O8550" s="14"/>
    </row>
    <row r="8551" spans="15:15" x14ac:dyDescent="0.15">
      <c r="O8551" s="14"/>
    </row>
    <row r="8552" spans="15:15" x14ac:dyDescent="0.15">
      <c r="O8552" s="14"/>
    </row>
    <row r="8553" spans="15:15" x14ac:dyDescent="0.15">
      <c r="O8553" s="14"/>
    </row>
    <row r="8554" spans="15:15" x14ac:dyDescent="0.15">
      <c r="O8554" s="14"/>
    </row>
    <row r="8555" spans="15:15" x14ac:dyDescent="0.15">
      <c r="O8555" s="14"/>
    </row>
    <row r="8556" spans="15:15" x14ac:dyDescent="0.15">
      <c r="O8556" s="14"/>
    </row>
    <row r="8557" spans="15:15" x14ac:dyDescent="0.15">
      <c r="O8557" s="14"/>
    </row>
    <row r="8558" spans="15:15" x14ac:dyDescent="0.15">
      <c r="O8558" s="14"/>
    </row>
    <row r="8559" spans="15:15" x14ac:dyDescent="0.15">
      <c r="O8559" s="14"/>
    </row>
    <row r="8560" spans="15:15" x14ac:dyDescent="0.15">
      <c r="O8560" s="14"/>
    </row>
    <row r="8561" spans="15:15" x14ac:dyDescent="0.15">
      <c r="O8561" s="14"/>
    </row>
    <row r="8562" spans="15:15" x14ac:dyDescent="0.15">
      <c r="O8562" s="14"/>
    </row>
    <row r="8563" spans="15:15" x14ac:dyDescent="0.15">
      <c r="O8563" s="14"/>
    </row>
    <row r="8564" spans="15:15" x14ac:dyDescent="0.15">
      <c r="O8564" s="14"/>
    </row>
    <row r="8565" spans="15:15" x14ac:dyDescent="0.15">
      <c r="O8565" s="14"/>
    </row>
    <row r="8566" spans="15:15" x14ac:dyDescent="0.15">
      <c r="O8566" s="14"/>
    </row>
    <row r="8567" spans="15:15" x14ac:dyDescent="0.15">
      <c r="O8567" s="14"/>
    </row>
    <row r="8568" spans="15:15" x14ac:dyDescent="0.15">
      <c r="O8568" s="14"/>
    </row>
    <row r="8569" spans="15:15" x14ac:dyDescent="0.15">
      <c r="O8569" s="14"/>
    </row>
    <row r="8570" spans="15:15" x14ac:dyDescent="0.15">
      <c r="O8570" s="14"/>
    </row>
    <row r="8571" spans="15:15" x14ac:dyDescent="0.15">
      <c r="O8571" s="14"/>
    </row>
    <row r="8572" spans="15:15" x14ac:dyDescent="0.15">
      <c r="O8572" s="14"/>
    </row>
    <row r="8573" spans="15:15" x14ac:dyDescent="0.15">
      <c r="O8573" s="14"/>
    </row>
    <row r="8574" spans="15:15" x14ac:dyDescent="0.15">
      <c r="O8574" s="14"/>
    </row>
    <row r="8575" spans="15:15" x14ac:dyDescent="0.15">
      <c r="O8575" s="14"/>
    </row>
    <row r="8576" spans="15:15" x14ac:dyDescent="0.15">
      <c r="O8576" s="14"/>
    </row>
    <row r="8577" spans="15:15" x14ac:dyDescent="0.15">
      <c r="O8577" s="14"/>
    </row>
    <row r="8578" spans="15:15" x14ac:dyDescent="0.15">
      <c r="O8578" s="14"/>
    </row>
    <row r="8579" spans="15:15" x14ac:dyDescent="0.15">
      <c r="O8579" s="14"/>
    </row>
    <row r="8580" spans="15:15" x14ac:dyDescent="0.15">
      <c r="O8580" s="14"/>
    </row>
    <row r="8581" spans="15:15" x14ac:dyDescent="0.15">
      <c r="O8581" s="14"/>
    </row>
    <row r="8582" spans="15:15" x14ac:dyDescent="0.15">
      <c r="O8582" s="14"/>
    </row>
    <row r="8583" spans="15:15" x14ac:dyDescent="0.15">
      <c r="O8583" s="14"/>
    </row>
    <row r="8584" spans="15:15" x14ac:dyDescent="0.15">
      <c r="O8584" s="14"/>
    </row>
    <row r="8585" spans="15:15" x14ac:dyDescent="0.15">
      <c r="O8585" s="14"/>
    </row>
    <row r="8586" spans="15:15" x14ac:dyDescent="0.15">
      <c r="O8586" s="14"/>
    </row>
    <row r="8587" spans="15:15" x14ac:dyDescent="0.15">
      <c r="O8587" s="14"/>
    </row>
    <row r="8588" spans="15:15" x14ac:dyDescent="0.15">
      <c r="O8588" s="14"/>
    </row>
    <row r="8589" spans="15:15" x14ac:dyDescent="0.15">
      <c r="O8589" s="14"/>
    </row>
    <row r="8590" spans="15:15" x14ac:dyDescent="0.15">
      <c r="O8590" s="14"/>
    </row>
    <row r="8591" spans="15:15" x14ac:dyDescent="0.15">
      <c r="O8591" s="14"/>
    </row>
    <row r="8592" spans="15:15" x14ac:dyDescent="0.15">
      <c r="O8592" s="14"/>
    </row>
    <row r="8593" spans="15:15" x14ac:dyDescent="0.15">
      <c r="O8593" s="14"/>
    </row>
    <row r="8594" spans="15:15" x14ac:dyDescent="0.15">
      <c r="O8594" s="14"/>
    </row>
    <row r="8595" spans="15:15" x14ac:dyDescent="0.15">
      <c r="O8595" s="14"/>
    </row>
    <row r="8596" spans="15:15" x14ac:dyDescent="0.15">
      <c r="O8596" s="14"/>
    </row>
    <row r="8597" spans="15:15" x14ac:dyDescent="0.15">
      <c r="O8597" s="14"/>
    </row>
    <row r="8598" spans="15:15" x14ac:dyDescent="0.15">
      <c r="O8598" s="14"/>
    </row>
    <row r="8599" spans="15:15" x14ac:dyDescent="0.15">
      <c r="O8599" s="14"/>
    </row>
    <row r="8600" spans="15:15" x14ac:dyDescent="0.15">
      <c r="O8600" s="14"/>
    </row>
    <row r="8601" spans="15:15" x14ac:dyDescent="0.15">
      <c r="O8601" s="14"/>
    </row>
    <row r="8602" spans="15:15" x14ac:dyDescent="0.15">
      <c r="O8602" s="14"/>
    </row>
    <row r="8603" spans="15:15" x14ac:dyDescent="0.15">
      <c r="O8603" s="14"/>
    </row>
    <row r="8604" spans="15:15" x14ac:dyDescent="0.15">
      <c r="O8604" s="14"/>
    </row>
    <row r="8605" spans="15:15" x14ac:dyDescent="0.15">
      <c r="O8605" s="14"/>
    </row>
    <row r="8606" spans="15:15" x14ac:dyDescent="0.15">
      <c r="O8606" s="14"/>
    </row>
    <row r="8607" spans="15:15" x14ac:dyDescent="0.15">
      <c r="O8607" s="14"/>
    </row>
    <row r="8608" spans="15:15" x14ac:dyDescent="0.15">
      <c r="O8608" s="14"/>
    </row>
    <row r="8609" spans="15:15" x14ac:dyDescent="0.15">
      <c r="O8609" s="14"/>
    </row>
    <row r="8610" spans="15:15" x14ac:dyDescent="0.15">
      <c r="O8610" s="14"/>
    </row>
    <row r="8611" spans="15:15" x14ac:dyDescent="0.15">
      <c r="O8611" s="14"/>
    </row>
    <row r="8612" spans="15:15" x14ac:dyDescent="0.15">
      <c r="O8612" s="14"/>
    </row>
    <row r="8613" spans="15:15" x14ac:dyDescent="0.15">
      <c r="O8613" s="14"/>
    </row>
    <row r="8614" spans="15:15" x14ac:dyDescent="0.15">
      <c r="O8614" s="14"/>
    </row>
    <row r="8615" spans="15:15" x14ac:dyDescent="0.15">
      <c r="O8615" s="14"/>
    </row>
    <row r="8616" spans="15:15" x14ac:dyDescent="0.15">
      <c r="O8616" s="14"/>
    </row>
    <row r="8617" spans="15:15" x14ac:dyDescent="0.15">
      <c r="O8617" s="14"/>
    </row>
    <row r="8618" spans="15:15" x14ac:dyDescent="0.15">
      <c r="O8618" s="14"/>
    </row>
    <row r="8619" spans="15:15" x14ac:dyDescent="0.15">
      <c r="O8619" s="14"/>
    </row>
    <row r="8620" spans="15:15" x14ac:dyDescent="0.15">
      <c r="O8620" s="14"/>
    </row>
    <row r="8621" spans="15:15" x14ac:dyDescent="0.15">
      <c r="O8621" s="14"/>
    </row>
    <row r="8622" spans="15:15" x14ac:dyDescent="0.15">
      <c r="O8622" s="14"/>
    </row>
    <row r="8623" spans="15:15" x14ac:dyDescent="0.15">
      <c r="O8623" s="14"/>
    </row>
    <row r="8624" spans="15:15" x14ac:dyDescent="0.15">
      <c r="O8624" s="14"/>
    </row>
    <row r="8625" spans="15:15" x14ac:dyDescent="0.15">
      <c r="O8625" s="14"/>
    </row>
    <row r="8626" spans="15:15" x14ac:dyDescent="0.15">
      <c r="O8626" s="14"/>
    </row>
    <row r="8627" spans="15:15" x14ac:dyDescent="0.15">
      <c r="O8627" s="14"/>
    </row>
    <row r="8628" spans="15:15" x14ac:dyDescent="0.15">
      <c r="O8628" s="14"/>
    </row>
    <row r="8629" spans="15:15" x14ac:dyDescent="0.15">
      <c r="O8629" s="14"/>
    </row>
    <row r="8630" spans="15:15" x14ac:dyDescent="0.15">
      <c r="O8630" s="14"/>
    </row>
    <row r="8631" spans="15:15" x14ac:dyDescent="0.15">
      <c r="O8631" s="14"/>
    </row>
    <row r="8632" spans="15:15" x14ac:dyDescent="0.15">
      <c r="O8632" s="14"/>
    </row>
    <row r="8633" spans="15:15" x14ac:dyDescent="0.15">
      <c r="O8633" s="14"/>
    </row>
    <row r="8634" spans="15:15" x14ac:dyDescent="0.15">
      <c r="O8634" s="14"/>
    </row>
    <row r="8635" spans="15:15" x14ac:dyDescent="0.15">
      <c r="O8635" s="14"/>
    </row>
    <row r="8636" spans="15:15" x14ac:dyDescent="0.15">
      <c r="O8636" s="14"/>
    </row>
    <row r="8637" spans="15:15" x14ac:dyDescent="0.15">
      <c r="O8637" s="14"/>
    </row>
    <row r="8638" spans="15:15" x14ac:dyDescent="0.15">
      <c r="O8638" s="14"/>
    </row>
    <row r="8639" spans="15:15" x14ac:dyDescent="0.15">
      <c r="O8639" s="14"/>
    </row>
    <row r="8640" spans="15:15" x14ac:dyDescent="0.15">
      <c r="O8640" s="14"/>
    </row>
    <row r="8641" spans="15:15" x14ac:dyDescent="0.15">
      <c r="O8641" s="14"/>
    </row>
    <row r="8642" spans="15:15" x14ac:dyDescent="0.15">
      <c r="O8642" s="14"/>
    </row>
    <row r="8643" spans="15:15" x14ac:dyDescent="0.15">
      <c r="O8643" s="14"/>
    </row>
    <row r="8644" spans="15:15" x14ac:dyDescent="0.15">
      <c r="O8644" s="14"/>
    </row>
    <row r="8645" spans="15:15" x14ac:dyDescent="0.15">
      <c r="O8645" s="14"/>
    </row>
    <row r="8646" spans="15:15" x14ac:dyDescent="0.15">
      <c r="O8646" s="14"/>
    </row>
    <row r="8647" spans="15:15" x14ac:dyDescent="0.15">
      <c r="O8647" s="14"/>
    </row>
    <row r="8648" spans="15:15" x14ac:dyDescent="0.15">
      <c r="O8648" s="14"/>
    </row>
    <row r="8649" spans="15:15" x14ac:dyDescent="0.15">
      <c r="O8649" s="14"/>
    </row>
    <row r="8650" spans="15:15" x14ac:dyDescent="0.15">
      <c r="O8650" s="14"/>
    </row>
    <row r="8651" spans="15:15" x14ac:dyDescent="0.15">
      <c r="O8651" s="14"/>
    </row>
    <row r="8652" spans="15:15" x14ac:dyDescent="0.15">
      <c r="O8652" s="14"/>
    </row>
    <row r="8653" spans="15:15" x14ac:dyDescent="0.15">
      <c r="O8653" s="14"/>
    </row>
    <row r="8654" spans="15:15" x14ac:dyDescent="0.15">
      <c r="O8654" s="14"/>
    </row>
    <row r="8655" spans="15:15" x14ac:dyDescent="0.15">
      <c r="O8655" s="14"/>
    </row>
    <row r="8656" spans="15:15" x14ac:dyDescent="0.15">
      <c r="O8656" s="14"/>
    </row>
    <row r="8657" spans="15:15" x14ac:dyDescent="0.15">
      <c r="O8657" s="14"/>
    </row>
    <row r="8658" spans="15:15" x14ac:dyDescent="0.15">
      <c r="O8658" s="14"/>
    </row>
    <row r="8659" spans="15:15" x14ac:dyDescent="0.15">
      <c r="O8659" s="14"/>
    </row>
    <row r="8660" spans="15:15" x14ac:dyDescent="0.15">
      <c r="O8660" s="14"/>
    </row>
    <row r="8661" spans="15:15" x14ac:dyDescent="0.15">
      <c r="O8661" s="14"/>
    </row>
    <row r="8662" spans="15:15" x14ac:dyDescent="0.15">
      <c r="O8662" s="14"/>
    </row>
    <row r="8663" spans="15:15" x14ac:dyDescent="0.15">
      <c r="O8663" s="14"/>
    </row>
    <row r="8664" spans="15:15" x14ac:dyDescent="0.15">
      <c r="O8664" s="14"/>
    </row>
    <row r="8665" spans="15:15" x14ac:dyDescent="0.15">
      <c r="O8665" s="14"/>
    </row>
    <row r="8666" spans="15:15" x14ac:dyDescent="0.15">
      <c r="O8666" s="14"/>
    </row>
    <row r="8667" spans="15:15" x14ac:dyDescent="0.15">
      <c r="O8667" s="14"/>
    </row>
    <row r="8668" spans="15:15" x14ac:dyDescent="0.15">
      <c r="O8668" s="14"/>
    </row>
    <row r="8669" spans="15:15" x14ac:dyDescent="0.15">
      <c r="O8669" s="14"/>
    </row>
    <row r="8670" spans="15:15" x14ac:dyDescent="0.15">
      <c r="O8670" s="14"/>
    </row>
    <row r="8671" spans="15:15" x14ac:dyDescent="0.15">
      <c r="O8671" s="14"/>
    </row>
    <row r="8672" spans="15:15" x14ac:dyDescent="0.15">
      <c r="O8672" s="14"/>
    </row>
    <row r="8673" spans="15:15" x14ac:dyDescent="0.15">
      <c r="O8673" s="14"/>
    </row>
    <row r="8674" spans="15:15" x14ac:dyDescent="0.15">
      <c r="O8674" s="14"/>
    </row>
    <row r="8675" spans="15:15" x14ac:dyDescent="0.15">
      <c r="O8675" s="14"/>
    </row>
    <row r="8676" spans="15:15" x14ac:dyDescent="0.15">
      <c r="O8676" s="14"/>
    </row>
    <row r="8677" spans="15:15" x14ac:dyDescent="0.15">
      <c r="O8677" s="14"/>
    </row>
    <row r="8678" spans="15:15" x14ac:dyDescent="0.15">
      <c r="O8678" s="14"/>
    </row>
    <row r="8679" spans="15:15" x14ac:dyDescent="0.15">
      <c r="O8679" s="14"/>
    </row>
    <row r="8680" spans="15:15" x14ac:dyDescent="0.15">
      <c r="O8680" s="14"/>
    </row>
    <row r="8681" spans="15:15" x14ac:dyDescent="0.15">
      <c r="O8681" s="14"/>
    </row>
    <row r="8682" spans="15:15" x14ac:dyDescent="0.15">
      <c r="O8682" s="14"/>
    </row>
    <row r="8683" spans="15:15" x14ac:dyDescent="0.15">
      <c r="O8683" s="14"/>
    </row>
    <row r="8684" spans="15:15" x14ac:dyDescent="0.15">
      <c r="O8684" s="14"/>
    </row>
    <row r="8685" spans="15:15" x14ac:dyDescent="0.15">
      <c r="O8685" s="14"/>
    </row>
    <row r="8686" spans="15:15" x14ac:dyDescent="0.15">
      <c r="O8686" s="14"/>
    </row>
    <row r="8687" spans="15:15" x14ac:dyDescent="0.15">
      <c r="O8687" s="14"/>
    </row>
    <row r="8688" spans="15:15" x14ac:dyDescent="0.15">
      <c r="O8688" s="14"/>
    </row>
    <row r="8689" spans="15:15" x14ac:dyDescent="0.15">
      <c r="O8689" s="14"/>
    </row>
    <row r="8690" spans="15:15" x14ac:dyDescent="0.15">
      <c r="O8690" s="14"/>
    </row>
    <row r="8691" spans="15:15" x14ac:dyDescent="0.15">
      <c r="O8691" s="14"/>
    </row>
    <row r="8692" spans="15:15" x14ac:dyDescent="0.15">
      <c r="O8692" s="14"/>
    </row>
    <row r="8693" spans="15:15" x14ac:dyDescent="0.15">
      <c r="O8693" s="14"/>
    </row>
    <row r="8694" spans="15:15" x14ac:dyDescent="0.15">
      <c r="O8694" s="14"/>
    </row>
    <row r="8695" spans="15:15" x14ac:dyDescent="0.15">
      <c r="O8695" s="14"/>
    </row>
    <row r="8696" spans="15:15" x14ac:dyDescent="0.15">
      <c r="O8696" s="14"/>
    </row>
    <row r="8697" spans="15:15" x14ac:dyDescent="0.15">
      <c r="O8697" s="14"/>
    </row>
    <row r="8698" spans="15:15" x14ac:dyDescent="0.15">
      <c r="O8698" s="14"/>
    </row>
    <row r="8699" spans="15:15" x14ac:dyDescent="0.15">
      <c r="O8699" s="14"/>
    </row>
    <row r="8700" spans="15:15" x14ac:dyDescent="0.15">
      <c r="O8700" s="14"/>
    </row>
    <row r="8701" spans="15:15" x14ac:dyDescent="0.15">
      <c r="O8701" s="14"/>
    </row>
    <row r="8702" spans="15:15" x14ac:dyDescent="0.15">
      <c r="O8702" s="14"/>
    </row>
    <row r="8703" spans="15:15" x14ac:dyDescent="0.15">
      <c r="O8703" s="14"/>
    </row>
    <row r="8704" spans="15:15" x14ac:dyDescent="0.15">
      <c r="O8704" s="14"/>
    </row>
    <row r="8705" spans="15:15" x14ac:dyDescent="0.15">
      <c r="O8705" s="14"/>
    </row>
    <row r="8706" spans="15:15" x14ac:dyDescent="0.15">
      <c r="O8706" s="14"/>
    </row>
    <row r="8707" spans="15:15" x14ac:dyDescent="0.15">
      <c r="O8707" s="14"/>
    </row>
    <row r="8708" spans="15:15" x14ac:dyDescent="0.15">
      <c r="O8708" s="14"/>
    </row>
    <row r="8709" spans="15:15" x14ac:dyDescent="0.15">
      <c r="O8709" s="14"/>
    </row>
    <row r="8710" spans="15:15" x14ac:dyDescent="0.15">
      <c r="O8710" s="14"/>
    </row>
    <row r="8711" spans="15:15" x14ac:dyDescent="0.15">
      <c r="O8711" s="14"/>
    </row>
    <row r="8712" spans="15:15" x14ac:dyDescent="0.15">
      <c r="O8712" s="14"/>
    </row>
    <row r="8713" spans="15:15" x14ac:dyDescent="0.15">
      <c r="O8713" s="14"/>
    </row>
    <row r="8714" spans="15:15" x14ac:dyDescent="0.15">
      <c r="O8714" s="14"/>
    </row>
    <row r="8715" spans="15:15" x14ac:dyDescent="0.15">
      <c r="O8715" s="14"/>
    </row>
    <row r="8716" spans="15:15" x14ac:dyDescent="0.15">
      <c r="O8716" s="14"/>
    </row>
    <row r="8717" spans="15:15" x14ac:dyDescent="0.15">
      <c r="O8717" s="14"/>
    </row>
    <row r="8718" spans="15:15" x14ac:dyDescent="0.15">
      <c r="O8718" s="14"/>
    </row>
    <row r="8719" spans="15:15" x14ac:dyDescent="0.15">
      <c r="O8719" s="14"/>
    </row>
    <row r="8720" spans="15:15" x14ac:dyDescent="0.15">
      <c r="O8720" s="14"/>
    </row>
    <row r="8721" spans="15:15" x14ac:dyDescent="0.15">
      <c r="O8721" s="14"/>
    </row>
    <row r="8722" spans="15:15" x14ac:dyDescent="0.15">
      <c r="O8722" s="14"/>
    </row>
    <row r="8723" spans="15:15" x14ac:dyDescent="0.15">
      <c r="O8723" s="14"/>
    </row>
    <row r="8724" spans="15:15" x14ac:dyDescent="0.15">
      <c r="O8724" s="14"/>
    </row>
    <row r="8725" spans="15:15" x14ac:dyDescent="0.15">
      <c r="O8725" s="14"/>
    </row>
    <row r="8726" spans="15:15" x14ac:dyDescent="0.15">
      <c r="O8726" s="14"/>
    </row>
    <row r="8727" spans="15:15" x14ac:dyDescent="0.15">
      <c r="O8727" s="14"/>
    </row>
    <row r="8728" spans="15:15" x14ac:dyDescent="0.15">
      <c r="O8728" s="14"/>
    </row>
    <row r="8729" spans="15:15" x14ac:dyDescent="0.15">
      <c r="O8729" s="14"/>
    </row>
    <row r="8730" spans="15:15" x14ac:dyDescent="0.15">
      <c r="O8730" s="14"/>
    </row>
    <row r="8731" spans="15:15" x14ac:dyDescent="0.15">
      <c r="O8731" s="14"/>
    </row>
    <row r="8732" spans="15:15" x14ac:dyDescent="0.15">
      <c r="O8732" s="14"/>
    </row>
    <row r="8733" spans="15:15" x14ac:dyDescent="0.15">
      <c r="O8733" s="14"/>
    </row>
    <row r="8734" spans="15:15" x14ac:dyDescent="0.15">
      <c r="O8734" s="14"/>
    </row>
    <row r="8735" spans="15:15" x14ac:dyDescent="0.15">
      <c r="O8735" s="14"/>
    </row>
    <row r="8736" spans="15:15" x14ac:dyDescent="0.15">
      <c r="O8736" s="14"/>
    </row>
    <row r="8737" spans="15:15" x14ac:dyDescent="0.15">
      <c r="O8737" s="14"/>
    </row>
    <row r="8738" spans="15:15" x14ac:dyDescent="0.15">
      <c r="O8738" s="14"/>
    </row>
    <row r="8739" spans="15:15" x14ac:dyDescent="0.15">
      <c r="O8739" s="14"/>
    </row>
    <row r="8740" spans="15:15" x14ac:dyDescent="0.15">
      <c r="O8740" s="14"/>
    </row>
    <row r="8741" spans="15:15" x14ac:dyDescent="0.15">
      <c r="O8741" s="14"/>
    </row>
    <row r="8742" spans="15:15" x14ac:dyDescent="0.15">
      <c r="O8742" s="14"/>
    </row>
    <row r="8743" spans="15:15" x14ac:dyDescent="0.15">
      <c r="O8743" s="14"/>
    </row>
    <row r="8744" spans="15:15" x14ac:dyDescent="0.15">
      <c r="O8744" s="14"/>
    </row>
    <row r="8745" spans="15:15" x14ac:dyDescent="0.15">
      <c r="O8745" s="14"/>
    </row>
    <row r="8746" spans="15:15" x14ac:dyDescent="0.15">
      <c r="O8746" s="14"/>
    </row>
    <row r="8747" spans="15:15" x14ac:dyDescent="0.15">
      <c r="O8747" s="14"/>
    </row>
    <row r="8748" spans="15:15" x14ac:dyDescent="0.15">
      <c r="O8748" s="14"/>
    </row>
    <row r="8749" spans="15:15" x14ac:dyDescent="0.15">
      <c r="O8749" s="14"/>
    </row>
    <row r="8750" spans="15:15" x14ac:dyDescent="0.15">
      <c r="O8750" s="14"/>
    </row>
    <row r="8751" spans="15:15" x14ac:dyDescent="0.15">
      <c r="O8751" s="14"/>
    </row>
    <row r="8752" spans="15:15" x14ac:dyDescent="0.15">
      <c r="O8752" s="14"/>
    </row>
    <row r="8753" spans="15:15" x14ac:dyDescent="0.15">
      <c r="O8753" s="14"/>
    </row>
    <row r="8754" spans="15:15" x14ac:dyDescent="0.15">
      <c r="O8754" s="14"/>
    </row>
    <row r="8755" spans="15:15" x14ac:dyDescent="0.15">
      <c r="O8755" s="14"/>
    </row>
    <row r="8756" spans="15:15" x14ac:dyDescent="0.15">
      <c r="O8756" s="14"/>
    </row>
    <row r="8757" spans="15:15" x14ac:dyDescent="0.15">
      <c r="O8757" s="14"/>
    </row>
    <row r="8758" spans="15:15" x14ac:dyDescent="0.15">
      <c r="O8758" s="14"/>
    </row>
    <row r="8759" spans="15:15" x14ac:dyDescent="0.15">
      <c r="O8759" s="14"/>
    </row>
    <row r="8760" spans="15:15" x14ac:dyDescent="0.15">
      <c r="O8760" s="14"/>
    </row>
    <row r="8761" spans="15:15" x14ac:dyDescent="0.15">
      <c r="O8761" s="14"/>
    </row>
    <row r="8762" spans="15:15" x14ac:dyDescent="0.15">
      <c r="O8762" s="14"/>
    </row>
    <row r="8763" spans="15:15" x14ac:dyDescent="0.15">
      <c r="O8763" s="14"/>
    </row>
    <row r="8764" spans="15:15" x14ac:dyDescent="0.15">
      <c r="O8764" s="14"/>
    </row>
    <row r="8765" spans="15:15" x14ac:dyDescent="0.15">
      <c r="O8765" s="14"/>
    </row>
    <row r="8766" spans="15:15" x14ac:dyDescent="0.15">
      <c r="O8766" s="14"/>
    </row>
    <row r="8767" spans="15:15" x14ac:dyDescent="0.15">
      <c r="O8767" s="14"/>
    </row>
    <row r="8768" spans="15:15" x14ac:dyDescent="0.15">
      <c r="O8768" s="14"/>
    </row>
    <row r="8769" spans="15:15" x14ac:dyDescent="0.15">
      <c r="O8769" s="14"/>
    </row>
    <row r="8770" spans="15:15" x14ac:dyDescent="0.15">
      <c r="O8770" s="14"/>
    </row>
    <row r="8771" spans="15:15" x14ac:dyDescent="0.15">
      <c r="O8771" s="14"/>
    </row>
    <row r="8772" spans="15:15" x14ac:dyDescent="0.15">
      <c r="O8772" s="14"/>
    </row>
    <row r="8773" spans="15:15" x14ac:dyDescent="0.15">
      <c r="O8773" s="14"/>
    </row>
    <row r="8774" spans="15:15" x14ac:dyDescent="0.15">
      <c r="O8774" s="14"/>
    </row>
    <row r="8775" spans="15:15" x14ac:dyDescent="0.15">
      <c r="O8775" s="14"/>
    </row>
    <row r="8776" spans="15:15" x14ac:dyDescent="0.15">
      <c r="O8776" s="14"/>
    </row>
    <row r="8777" spans="15:15" x14ac:dyDescent="0.15">
      <c r="O8777" s="14"/>
    </row>
    <row r="8778" spans="15:15" x14ac:dyDescent="0.15">
      <c r="O8778" s="14"/>
    </row>
    <row r="8779" spans="15:15" x14ac:dyDescent="0.15">
      <c r="O8779" s="14"/>
    </row>
    <row r="8780" spans="15:15" x14ac:dyDescent="0.15">
      <c r="O8780" s="14"/>
    </row>
    <row r="8781" spans="15:15" x14ac:dyDescent="0.15">
      <c r="O8781" s="14"/>
    </row>
    <row r="8782" spans="15:15" x14ac:dyDescent="0.15">
      <c r="O8782" s="14"/>
    </row>
    <row r="8783" spans="15:15" x14ac:dyDescent="0.15">
      <c r="O8783" s="14"/>
    </row>
    <row r="8784" spans="15:15" x14ac:dyDescent="0.15">
      <c r="O8784" s="14"/>
    </row>
    <row r="8785" spans="15:15" x14ac:dyDescent="0.15">
      <c r="O8785" s="14"/>
    </row>
    <row r="8786" spans="15:15" x14ac:dyDescent="0.15">
      <c r="O8786" s="14"/>
    </row>
    <row r="8787" spans="15:15" x14ac:dyDescent="0.15">
      <c r="O8787" s="14"/>
    </row>
    <row r="8788" spans="15:15" x14ac:dyDescent="0.15">
      <c r="O8788" s="14"/>
    </row>
    <row r="8789" spans="15:15" x14ac:dyDescent="0.15">
      <c r="O8789" s="14"/>
    </row>
    <row r="8790" spans="15:15" x14ac:dyDescent="0.15">
      <c r="O8790" s="14"/>
    </row>
    <row r="8791" spans="15:15" x14ac:dyDescent="0.15">
      <c r="O8791" s="14"/>
    </row>
    <row r="8792" spans="15:15" x14ac:dyDescent="0.15">
      <c r="O8792" s="14"/>
    </row>
    <row r="8793" spans="15:15" x14ac:dyDescent="0.15">
      <c r="O8793" s="14"/>
    </row>
    <row r="8794" spans="15:15" x14ac:dyDescent="0.15">
      <c r="O8794" s="14"/>
    </row>
    <row r="8795" spans="15:15" x14ac:dyDescent="0.15">
      <c r="O8795" s="14"/>
    </row>
    <row r="8796" spans="15:15" x14ac:dyDescent="0.15">
      <c r="O8796" s="14"/>
    </row>
    <row r="8797" spans="15:15" x14ac:dyDescent="0.15">
      <c r="O8797" s="14"/>
    </row>
    <row r="8798" spans="15:15" x14ac:dyDescent="0.15">
      <c r="O8798" s="14"/>
    </row>
    <row r="8799" spans="15:15" x14ac:dyDescent="0.15">
      <c r="O8799" s="14"/>
    </row>
    <row r="8800" spans="15:15" x14ac:dyDescent="0.15">
      <c r="O8800" s="14"/>
    </row>
    <row r="8801" spans="15:15" x14ac:dyDescent="0.15">
      <c r="O8801" s="14"/>
    </row>
    <row r="8802" spans="15:15" x14ac:dyDescent="0.15">
      <c r="O8802" s="14"/>
    </row>
    <row r="8803" spans="15:15" x14ac:dyDescent="0.15">
      <c r="O8803" s="14"/>
    </row>
    <row r="8804" spans="15:15" x14ac:dyDescent="0.15">
      <c r="O8804" s="14"/>
    </row>
    <row r="8805" spans="15:15" x14ac:dyDescent="0.15">
      <c r="O8805" s="14"/>
    </row>
    <row r="8806" spans="15:15" x14ac:dyDescent="0.15">
      <c r="O8806" s="14"/>
    </row>
    <row r="8807" spans="15:15" x14ac:dyDescent="0.15">
      <c r="O8807" s="14"/>
    </row>
    <row r="8808" spans="15:15" x14ac:dyDescent="0.15">
      <c r="O8808" s="14"/>
    </row>
    <row r="8809" spans="15:15" x14ac:dyDescent="0.15">
      <c r="O8809" s="14"/>
    </row>
    <row r="8810" spans="15:15" x14ac:dyDescent="0.15">
      <c r="O8810" s="14"/>
    </row>
    <row r="8811" spans="15:15" x14ac:dyDescent="0.15">
      <c r="O8811" s="14"/>
    </row>
    <row r="8812" spans="15:15" x14ac:dyDescent="0.15">
      <c r="O8812" s="14"/>
    </row>
    <row r="8813" spans="15:15" x14ac:dyDescent="0.15">
      <c r="O8813" s="14"/>
    </row>
    <row r="8814" spans="15:15" x14ac:dyDescent="0.15">
      <c r="O8814" s="14"/>
    </row>
    <row r="8815" spans="15:15" x14ac:dyDescent="0.15">
      <c r="O8815" s="14"/>
    </row>
    <row r="8816" spans="15:15" x14ac:dyDescent="0.15">
      <c r="O8816" s="14"/>
    </row>
    <row r="8817" spans="15:15" x14ac:dyDescent="0.15">
      <c r="O8817" s="14"/>
    </row>
    <row r="8818" spans="15:15" x14ac:dyDescent="0.15">
      <c r="O8818" s="14"/>
    </row>
    <row r="8819" spans="15:15" x14ac:dyDescent="0.15">
      <c r="O8819" s="14"/>
    </row>
    <row r="8820" spans="15:15" x14ac:dyDescent="0.15">
      <c r="O8820" s="14"/>
    </row>
    <row r="8821" spans="15:15" x14ac:dyDescent="0.15">
      <c r="O8821" s="14"/>
    </row>
    <row r="8822" spans="15:15" x14ac:dyDescent="0.15">
      <c r="O8822" s="14"/>
    </row>
    <row r="8823" spans="15:15" x14ac:dyDescent="0.15">
      <c r="O8823" s="14"/>
    </row>
    <row r="8824" spans="15:15" x14ac:dyDescent="0.15">
      <c r="O8824" s="14"/>
    </row>
    <row r="8825" spans="15:15" x14ac:dyDescent="0.15">
      <c r="O8825" s="14"/>
    </row>
    <row r="8826" spans="15:15" x14ac:dyDescent="0.15">
      <c r="O8826" s="14"/>
    </row>
    <row r="8827" spans="15:15" x14ac:dyDescent="0.15">
      <c r="O8827" s="14"/>
    </row>
    <row r="8828" spans="15:15" x14ac:dyDescent="0.15">
      <c r="O8828" s="14"/>
    </row>
    <row r="8829" spans="15:15" x14ac:dyDescent="0.15">
      <c r="O8829" s="14"/>
    </row>
    <row r="8830" spans="15:15" x14ac:dyDescent="0.15">
      <c r="O8830" s="14"/>
    </row>
    <row r="8831" spans="15:15" x14ac:dyDescent="0.15">
      <c r="O8831" s="14"/>
    </row>
    <row r="8832" spans="15:15" x14ac:dyDescent="0.15">
      <c r="O8832" s="14"/>
    </row>
    <row r="8833" spans="15:15" x14ac:dyDescent="0.15">
      <c r="O8833" s="14"/>
    </row>
    <row r="8834" spans="15:15" x14ac:dyDescent="0.15">
      <c r="O8834" s="14"/>
    </row>
    <row r="8835" spans="15:15" x14ac:dyDescent="0.15">
      <c r="O8835" s="14"/>
    </row>
    <row r="8836" spans="15:15" x14ac:dyDescent="0.15">
      <c r="O8836" s="14"/>
    </row>
    <row r="8837" spans="15:15" x14ac:dyDescent="0.15">
      <c r="O8837" s="14"/>
    </row>
    <row r="8838" spans="15:15" x14ac:dyDescent="0.15">
      <c r="O8838" s="14"/>
    </row>
    <row r="8839" spans="15:15" x14ac:dyDescent="0.15">
      <c r="O8839" s="14"/>
    </row>
    <row r="8840" spans="15:15" x14ac:dyDescent="0.15">
      <c r="O8840" s="14"/>
    </row>
    <row r="8841" spans="15:15" x14ac:dyDescent="0.15">
      <c r="O8841" s="14"/>
    </row>
    <row r="8842" spans="15:15" x14ac:dyDescent="0.15">
      <c r="O8842" s="14"/>
    </row>
    <row r="8843" spans="15:15" x14ac:dyDescent="0.15">
      <c r="O8843" s="14"/>
    </row>
    <row r="8844" spans="15:15" x14ac:dyDescent="0.15">
      <c r="O8844" s="14"/>
    </row>
    <row r="8845" spans="15:15" x14ac:dyDescent="0.15">
      <c r="O8845" s="14"/>
    </row>
    <row r="8846" spans="15:15" x14ac:dyDescent="0.15">
      <c r="O8846" s="14"/>
    </row>
    <row r="8847" spans="15:15" x14ac:dyDescent="0.15">
      <c r="O8847" s="14"/>
    </row>
    <row r="8848" spans="15:15" x14ac:dyDescent="0.15">
      <c r="O8848" s="14"/>
    </row>
    <row r="8849" spans="15:15" x14ac:dyDescent="0.15">
      <c r="O8849" s="14"/>
    </row>
    <row r="8850" spans="15:15" x14ac:dyDescent="0.15">
      <c r="O8850" s="14"/>
    </row>
    <row r="8851" spans="15:15" x14ac:dyDescent="0.15">
      <c r="O8851" s="14"/>
    </row>
    <row r="8852" spans="15:15" x14ac:dyDescent="0.15">
      <c r="O8852" s="14"/>
    </row>
    <row r="8853" spans="15:15" x14ac:dyDescent="0.15">
      <c r="O8853" s="14"/>
    </row>
    <row r="8854" spans="15:15" x14ac:dyDescent="0.15">
      <c r="O8854" s="14"/>
    </row>
    <row r="8855" spans="15:15" x14ac:dyDescent="0.15">
      <c r="O8855" s="14"/>
    </row>
    <row r="8856" spans="15:15" x14ac:dyDescent="0.15">
      <c r="O8856" s="14"/>
    </row>
    <row r="8857" spans="15:15" x14ac:dyDescent="0.15">
      <c r="O8857" s="14"/>
    </row>
    <row r="8858" spans="15:15" x14ac:dyDescent="0.15">
      <c r="O8858" s="14"/>
    </row>
    <row r="8859" spans="15:15" x14ac:dyDescent="0.15">
      <c r="O8859" s="14"/>
    </row>
    <row r="8860" spans="15:15" x14ac:dyDescent="0.15">
      <c r="O8860" s="14"/>
    </row>
    <row r="8861" spans="15:15" x14ac:dyDescent="0.15">
      <c r="O8861" s="14"/>
    </row>
    <row r="8862" spans="15:15" x14ac:dyDescent="0.15">
      <c r="O8862" s="14"/>
    </row>
    <row r="8863" spans="15:15" x14ac:dyDescent="0.15">
      <c r="O8863" s="14"/>
    </row>
    <row r="8864" spans="15:15" x14ac:dyDescent="0.15">
      <c r="O8864" s="14"/>
    </row>
    <row r="8865" spans="15:15" x14ac:dyDescent="0.15">
      <c r="O8865" s="14"/>
    </row>
    <row r="8866" spans="15:15" x14ac:dyDescent="0.15">
      <c r="O8866" s="14"/>
    </row>
    <row r="8867" spans="15:15" x14ac:dyDescent="0.15">
      <c r="O8867" s="14"/>
    </row>
    <row r="8868" spans="15:15" x14ac:dyDescent="0.15">
      <c r="O8868" s="14"/>
    </row>
    <row r="8869" spans="15:15" x14ac:dyDescent="0.15">
      <c r="O8869" s="14"/>
    </row>
    <row r="8870" spans="15:15" x14ac:dyDescent="0.15">
      <c r="O8870" s="14"/>
    </row>
    <row r="8871" spans="15:15" x14ac:dyDescent="0.15">
      <c r="O8871" s="14"/>
    </row>
    <row r="8872" spans="15:15" x14ac:dyDescent="0.15">
      <c r="O8872" s="14"/>
    </row>
    <row r="8873" spans="15:15" x14ac:dyDescent="0.15">
      <c r="O8873" s="14"/>
    </row>
    <row r="8874" spans="15:15" x14ac:dyDescent="0.15">
      <c r="O8874" s="14"/>
    </row>
    <row r="8875" spans="15:15" x14ac:dyDescent="0.15">
      <c r="O8875" s="14"/>
    </row>
    <row r="8876" spans="15:15" x14ac:dyDescent="0.15">
      <c r="O8876" s="14"/>
    </row>
    <row r="8877" spans="15:15" x14ac:dyDescent="0.15">
      <c r="O8877" s="14"/>
    </row>
    <row r="8878" spans="15:15" x14ac:dyDescent="0.15">
      <c r="O8878" s="14"/>
    </row>
    <row r="8879" spans="15:15" x14ac:dyDescent="0.15">
      <c r="O8879" s="14"/>
    </row>
    <row r="8880" spans="15:15" x14ac:dyDescent="0.15">
      <c r="O8880" s="14"/>
    </row>
    <row r="8881" spans="15:15" x14ac:dyDescent="0.15">
      <c r="O8881" s="14"/>
    </row>
    <row r="8882" spans="15:15" x14ac:dyDescent="0.15">
      <c r="O8882" s="14"/>
    </row>
    <row r="8883" spans="15:15" x14ac:dyDescent="0.15">
      <c r="O8883" s="14"/>
    </row>
    <row r="8884" spans="15:15" x14ac:dyDescent="0.15">
      <c r="O8884" s="14"/>
    </row>
    <row r="8885" spans="15:15" x14ac:dyDescent="0.15">
      <c r="O8885" s="14"/>
    </row>
    <row r="8886" spans="15:15" x14ac:dyDescent="0.15">
      <c r="O8886" s="14"/>
    </row>
    <row r="8887" spans="15:15" x14ac:dyDescent="0.15">
      <c r="O8887" s="14"/>
    </row>
    <row r="8888" spans="15:15" x14ac:dyDescent="0.15">
      <c r="O8888" s="14"/>
    </row>
    <row r="8889" spans="15:15" x14ac:dyDescent="0.15">
      <c r="O8889" s="14"/>
    </row>
    <row r="8890" spans="15:15" x14ac:dyDescent="0.15">
      <c r="O8890" s="14"/>
    </row>
    <row r="8891" spans="15:15" x14ac:dyDescent="0.15">
      <c r="O8891" s="14"/>
    </row>
    <row r="8892" spans="15:15" x14ac:dyDescent="0.15">
      <c r="O8892" s="14"/>
    </row>
    <row r="8893" spans="15:15" x14ac:dyDescent="0.15">
      <c r="O8893" s="14"/>
    </row>
    <row r="8894" spans="15:15" x14ac:dyDescent="0.15">
      <c r="O8894" s="14"/>
    </row>
    <row r="8895" spans="15:15" x14ac:dyDescent="0.15">
      <c r="O8895" s="14"/>
    </row>
    <row r="8896" spans="15:15" x14ac:dyDescent="0.15">
      <c r="O8896" s="14"/>
    </row>
    <row r="8897" spans="15:15" x14ac:dyDescent="0.15">
      <c r="O8897" s="14"/>
    </row>
    <row r="8898" spans="15:15" x14ac:dyDescent="0.15">
      <c r="O8898" s="14"/>
    </row>
    <row r="8899" spans="15:15" x14ac:dyDescent="0.15">
      <c r="O8899" s="14"/>
    </row>
    <row r="8900" spans="15:15" x14ac:dyDescent="0.15">
      <c r="O8900" s="14"/>
    </row>
    <row r="8901" spans="15:15" x14ac:dyDescent="0.15">
      <c r="O8901" s="14"/>
    </row>
    <row r="8902" spans="15:15" x14ac:dyDescent="0.15">
      <c r="O8902" s="14"/>
    </row>
    <row r="8903" spans="15:15" x14ac:dyDescent="0.15">
      <c r="O8903" s="14"/>
    </row>
    <row r="8904" spans="15:15" x14ac:dyDescent="0.15">
      <c r="O8904" s="14"/>
    </row>
    <row r="8905" spans="15:15" x14ac:dyDescent="0.15">
      <c r="O8905" s="14"/>
    </row>
    <row r="8906" spans="15:15" x14ac:dyDescent="0.15">
      <c r="O8906" s="14"/>
    </row>
    <row r="8907" spans="15:15" x14ac:dyDescent="0.15">
      <c r="O8907" s="14"/>
    </row>
    <row r="8908" spans="15:15" x14ac:dyDescent="0.15">
      <c r="O8908" s="14"/>
    </row>
    <row r="8909" spans="15:15" x14ac:dyDescent="0.15">
      <c r="O8909" s="14"/>
    </row>
    <row r="8910" spans="15:15" x14ac:dyDescent="0.15">
      <c r="O8910" s="14"/>
    </row>
    <row r="8911" spans="15:15" x14ac:dyDescent="0.15">
      <c r="O8911" s="14"/>
    </row>
    <row r="8912" spans="15:15" x14ac:dyDescent="0.15">
      <c r="O8912" s="14"/>
    </row>
    <row r="8913" spans="15:15" x14ac:dyDescent="0.15">
      <c r="O8913" s="14"/>
    </row>
    <row r="8914" spans="15:15" x14ac:dyDescent="0.15">
      <c r="O8914" s="14"/>
    </row>
    <row r="8915" spans="15:15" x14ac:dyDescent="0.15">
      <c r="O8915" s="14"/>
    </row>
    <row r="8916" spans="15:15" x14ac:dyDescent="0.15">
      <c r="O8916" s="14"/>
    </row>
    <row r="8917" spans="15:15" x14ac:dyDescent="0.15">
      <c r="O8917" s="14"/>
    </row>
    <row r="8918" spans="15:15" x14ac:dyDescent="0.15">
      <c r="O8918" s="14"/>
    </row>
    <row r="8919" spans="15:15" x14ac:dyDescent="0.15">
      <c r="O8919" s="14"/>
    </row>
    <row r="8920" spans="15:15" x14ac:dyDescent="0.15">
      <c r="O8920" s="14"/>
    </row>
    <row r="8921" spans="15:15" x14ac:dyDescent="0.15">
      <c r="O8921" s="14"/>
    </row>
    <row r="8922" spans="15:15" x14ac:dyDescent="0.15">
      <c r="O8922" s="14"/>
    </row>
    <row r="8923" spans="15:15" x14ac:dyDescent="0.15">
      <c r="O8923" s="14"/>
    </row>
    <row r="8924" spans="15:15" x14ac:dyDescent="0.15">
      <c r="O8924" s="14"/>
    </row>
    <row r="8925" spans="15:15" x14ac:dyDescent="0.15">
      <c r="O8925" s="14"/>
    </row>
    <row r="8926" spans="15:15" x14ac:dyDescent="0.15">
      <c r="O8926" s="14"/>
    </row>
    <row r="8927" spans="15:15" x14ac:dyDescent="0.15">
      <c r="O8927" s="14"/>
    </row>
    <row r="8928" spans="15:15" x14ac:dyDescent="0.15">
      <c r="O8928" s="14"/>
    </row>
    <row r="8929" spans="15:15" x14ac:dyDescent="0.15">
      <c r="O8929" s="14"/>
    </row>
    <row r="8930" spans="15:15" x14ac:dyDescent="0.15">
      <c r="O8930" s="14"/>
    </row>
    <row r="8931" spans="15:15" x14ac:dyDescent="0.15">
      <c r="O8931" s="14"/>
    </row>
    <row r="8932" spans="15:15" x14ac:dyDescent="0.15">
      <c r="O8932" s="14"/>
    </row>
    <row r="8933" spans="15:15" x14ac:dyDescent="0.15">
      <c r="O8933" s="14"/>
    </row>
    <row r="8934" spans="15:15" x14ac:dyDescent="0.15">
      <c r="O8934" s="14"/>
    </row>
    <row r="8935" spans="15:15" x14ac:dyDescent="0.15">
      <c r="O8935" s="14"/>
    </row>
    <row r="8936" spans="15:15" x14ac:dyDescent="0.15">
      <c r="O8936" s="14"/>
    </row>
    <row r="8937" spans="15:15" x14ac:dyDescent="0.15">
      <c r="O8937" s="14"/>
    </row>
    <row r="8938" spans="15:15" x14ac:dyDescent="0.15">
      <c r="O8938" s="14"/>
    </row>
    <row r="8939" spans="15:15" x14ac:dyDescent="0.15">
      <c r="O8939" s="14"/>
    </row>
    <row r="8940" spans="15:15" x14ac:dyDescent="0.15">
      <c r="O8940" s="14"/>
    </row>
    <row r="8941" spans="15:15" x14ac:dyDescent="0.15">
      <c r="O8941" s="14"/>
    </row>
    <row r="8942" spans="15:15" x14ac:dyDescent="0.15">
      <c r="O8942" s="14"/>
    </row>
    <row r="8943" spans="15:15" x14ac:dyDescent="0.15">
      <c r="O8943" s="14"/>
    </row>
    <row r="8944" spans="15:15" x14ac:dyDescent="0.15">
      <c r="O8944" s="14"/>
    </row>
    <row r="8945" spans="15:15" x14ac:dyDescent="0.15">
      <c r="O8945" s="14"/>
    </row>
    <row r="8946" spans="15:15" x14ac:dyDescent="0.15">
      <c r="O8946" s="14"/>
    </row>
    <row r="8947" spans="15:15" x14ac:dyDescent="0.15">
      <c r="O8947" s="14"/>
    </row>
    <row r="8948" spans="15:15" x14ac:dyDescent="0.15">
      <c r="O8948" s="14"/>
    </row>
    <row r="8949" spans="15:15" x14ac:dyDescent="0.15">
      <c r="O8949" s="14"/>
    </row>
    <row r="8950" spans="15:15" x14ac:dyDescent="0.15">
      <c r="O8950" s="14"/>
    </row>
    <row r="8951" spans="15:15" x14ac:dyDescent="0.15">
      <c r="O8951" s="14"/>
    </row>
    <row r="8952" spans="15:15" x14ac:dyDescent="0.15">
      <c r="O8952" s="14"/>
    </row>
    <row r="8953" spans="15:15" x14ac:dyDescent="0.15">
      <c r="O8953" s="14"/>
    </row>
    <row r="8954" spans="15:15" x14ac:dyDescent="0.15">
      <c r="O8954" s="14"/>
    </row>
    <row r="8955" spans="15:15" x14ac:dyDescent="0.15">
      <c r="O8955" s="14"/>
    </row>
    <row r="8956" spans="15:15" x14ac:dyDescent="0.15">
      <c r="O8956" s="14"/>
    </row>
    <row r="8957" spans="15:15" x14ac:dyDescent="0.15">
      <c r="O8957" s="14"/>
    </row>
    <row r="8958" spans="15:15" x14ac:dyDescent="0.15">
      <c r="O8958" s="14"/>
    </row>
    <row r="8959" spans="15:15" x14ac:dyDescent="0.15">
      <c r="O8959" s="14"/>
    </row>
    <row r="8960" spans="15:15" x14ac:dyDescent="0.15">
      <c r="O8960" s="14"/>
    </row>
    <row r="8961" spans="15:15" x14ac:dyDescent="0.15">
      <c r="O8961" s="14"/>
    </row>
    <row r="8962" spans="15:15" x14ac:dyDescent="0.15">
      <c r="O8962" s="14"/>
    </row>
    <row r="8963" spans="15:15" x14ac:dyDescent="0.15">
      <c r="O8963" s="14"/>
    </row>
    <row r="8964" spans="15:15" x14ac:dyDescent="0.15">
      <c r="O8964" s="14"/>
    </row>
    <row r="8965" spans="15:15" x14ac:dyDescent="0.15">
      <c r="O8965" s="14"/>
    </row>
    <row r="8966" spans="15:15" x14ac:dyDescent="0.15">
      <c r="O8966" s="14"/>
    </row>
    <row r="8967" spans="15:15" x14ac:dyDescent="0.15">
      <c r="O8967" s="14"/>
    </row>
    <row r="8968" spans="15:15" x14ac:dyDescent="0.15">
      <c r="O8968" s="14"/>
    </row>
    <row r="8969" spans="15:15" x14ac:dyDescent="0.15">
      <c r="O8969" s="14"/>
    </row>
    <row r="8970" spans="15:15" x14ac:dyDescent="0.15">
      <c r="O8970" s="14"/>
    </row>
    <row r="8971" spans="15:15" x14ac:dyDescent="0.15">
      <c r="O8971" s="14"/>
    </row>
    <row r="8972" spans="15:15" x14ac:dyDescent="0.15">
      <c r="O8972" s="14"/>
    </row>
    <row r="8973" spans="15:15" x14ac:dyDescent="0.15">
      <c r="O8973" s="14"/>
    </row>
    <row r="8974" spans="15:15" x14ac:dyDescent="0.15">
      <c r="O8974" s="14"/>
    </row>
    <row r="8975" spans="15:15" x14ac:dyDescent="0.15">
      <c r="O8975" s="14"/>
    </row>
    <row r="8976" spans="15:15" x14ac:dyDescent="0.15">
      <c r="O8976" s="14"/>
    </row>
    <row r="8977" spans="15:15" x14ac:dyDescent="0.15">
      <c r="O8977" s="14"/>
    </row>
    <row r="8978" spans="15:15" x14ac:dyDescent="0.15">
      <c r="O8978" s="14"/>
    </row>
    <row r="8979" spans="15:15" x14ac:dyDescent="0.15">
      <c r="O8979" s="14"/>
    </row>
    <row r="8980" spans="15:15" x14ac:dyDescent="0.15">
      <c r="O8980" s="14"/>
    </row>
    <row r="8981" spans="15:15" x14ac:dyDescent="0.15">
      <c r="O8981" s="14"/>
    </row>
    <row r="8982" spans="15:15" x14ac:dyDescent="0.15">
      <c r="O8982" s="14"/>
    </row>
    <row r="8983" spans="15:15" x14ac:dyDescent="0.15">
      <c r="O8983" s="14"/>
    </row>
    <row r="8984" spans="15:15" x14ac:dyDescent="0.15">
      <c r="O8984" s="14"/>
    </row>
    <row r="8985" spans="15:15" x14ac:dyDescent="0.15">
      <c r="O8985" s="14"/>
    </row>
    <row r="8986" spans="15:15" x14ac:dyDescent="0.15">
      <c r="O8986" s="14"/>
    </row>
    <row r="8987" spans="15:15" x14ac:dyDescent="0.15">
      <c r="O8987" s="14"/>
    </row>
    <row r="8988" spans="15:15" x14ac:dyDescent="0.15">
      <c r="O8988" s="14"/>
    </row>
    <row r="8989" spans="15:15" x14ac:dyDescent="0.15">
      <c r="O8989" s="14"/>
    </row>
    <row r="8990" spans="15:15" x14ac:dyDescent="0.15">
      <c r="O8990" s="14"/>
    </row>
    <row r="8991" spans="15:15" x14ac:dyDescent="0.15">
      <c r="O8991" s="14"/>
    </row>
    <row r="8992" spans="15:15" x14ac:dyDescent="0.15">
      <c r="O8992" s="14"/>
    </row>
    <row r="8993" spans="15:15" x14ac:dyDescent="0.15">
      <c r="O8993" s="14"/>
    </row>
    <row r="8994" spans="15:15" x14ac:dyDescent="0.15">
      <c r="O8994" s="14"/>
    </row>
    <row r="8995" spans="15:15" x14ac:dyDescent="0.15">
      <c r="O8995" s="14"/>
    </row>
    <row r="8996" spans="15:15" x14ac:dyDescent="0.15">
      <c r="O8996" s="14"/>
    </row>
    <row r="8997" spans="15:15" x14ac:dyDescent="0.15">
      <c r="O8997" s="14"/>
    </row>
    <row r="8998" spans="15:15" x14ac:dyDescent="0.15">
      <c r="O8998" s="14"/>
    </row>
    <row r="8999" spans="15:15" x14ac:dyDescent="0.15">
      <c r="O8999" s="14"/>
    </row>
    <row r="9000" spans="15:15" x14ac:dyDescent="0.15">
      <c r="O9000" s="14"/>
    </row>
    <row r="9001" spans="15:15" x14ac:dyDescent="0.15">
      <c r="O9001" s="14"/>
    </row>
    <row r="9002" spans="15:15" x14ac:dyDescent="0.15">
      <c r="O9002" s="14"/>
    </row>
    <row r="9003" spans="15:15" x14ac:dyDescent="0.15">
      <c r="O9003" s="14"/>
    </row>
    <row r="9004" spans="15:15" x14ac:dyDescent="0.15">
      <c r="O9004" s="14"/>
    </row>
    <row r="9005" spans="15:15" x14ac:dyDescent="0.15">
      <c r="O9005" s="14"/>
    </row>
    <row r="9006" spans="15:15" x14ac:dyDescent="0.15">
      <c r="O9006" s="14"/>
    </row>
    <row r="9007" spans="15:15" x14ac:dyDescent="0.15">
      <c r="O9007" s="14"/>
    </row>
    <row r="9008" spans="15:15" x14ac:dyDescent="0.15">
      <c r="O9008" s="14"/>
    </row>
    <row r="9009" spans="15:15" x14ac:dyDescent="0.15">
      <c r="O9009" s="14"/>
    </row>
    <row r="9010" spans="15:15" x14ac:dyDescent="0.15">
      <c r="O9010" s="14"/>
    </row>
    <row r="9011" spans="15:15" x14ac:dyDescent="0.15">
      <c r="O9011" s="14"/>
    </row>
    <row r="9012" spans="15:15" x14ac:dyDescent="0.15">
      <c r="O9012" s="14"/>
    </row>
    <row r="9013" spans="15:15" x14ac:dyDescent="0.15">
      <c r="O9013" s="14"/>
    </row>
    <row r="9014" spans="15:15" x14ac:dyDescent="0.15">
      <c r="O9014" s="14"/>
    </row>
    <row r="9015" spans="15:15" x14ac:dyDescent="0.15">
      <c r="O9015" s="14"/>
    </row>
    <row r="9016" spans="15:15" x14ac:dyDescent="0.15">
      <c r="O9016" s="14"/>
    </row>
    <row r="9017" spans="15:15" x14ac:dyDescent="0.15">
      <c r="O9017" s="14"/>
    </row>
    <row r="9018" spans="15:15" x14ac:dyDescent="0.15">
      <c r="O9018" s="14"/>
    </row>
    <row r="9019" spans="15:15" x14ac:dyDescent="0.15">
      <c r="O9019" s="14"/>
    </row>
    <row r="9020" spans="15:15" x14ac:dyDescent="0.15">
      <c r="O9020" s="14"/>
    </row>
    <row r="9021" spans="15:15" x14ac:dyDescent="0.15">
      <c r="O9021" s="14"/>
    </row>
    <row r="9022" spans="15:15" x14ac:dyDescent="0.15">
      <c r="O9022" s="14"/>
    </row>
    <row r="9023" spans="15:15" x14ac:dyDescent="0.15">
      <c r="O9023" s="14"/>
    </row>
    <row r="9024" spans="15:15" x14ac:dyDescent="0.15">
      <c r="O9024" s="14"/>
    </row>
    <row r="9025" spans="15:15" x14ac:dyDescent="0.15">
      <c r="O9025" s="14"/>
    </row>
    <row r="9026" spans="15:15" x14ac:dyDescent="0.15">
      <c r="O9026" s="14"/>
    </row>
    <row r="9027" spans="15:15" x14ac:dyDescent="0.15">
      <c r="O9027" s="14"/>
    </row>
    <row r="9028" spans="15:15" x14ac:dyDescent="0.15">
      <c r="O9028" s="14"/>
    </row>
    <row r="9029" spans="15:15" x14ac:dyDescent="0.15">
      <c r="O9029" s="14"/>
    </row>
    <row r="9030" spans="15:15" x14ac:dyDescent="0.15">
      <c r="O9030" s="14"/>
    </row>
    <row r="9031" spans="15:15" x14ac:dyDescent="0.15">
      <c r="O9031" s="14"/>
    </row>
    <row r="9032" spans="15:15" x14ac:dyDescent="0.15">
      <c r="O9032" s="14"/>
    </row>
    <row r="9033" spans="15:15" x14ac:dyDescent="0.15">
      <c r="O9033" s="14"/>
    </row>
    <row r="9034" spans="15:15" x14ac:dyDescent="0.15">
      <c r="O9034" s="14"/>
    </row>
    <row r="9035" spans="15:15" x14ac:dyDescent="0.15">
      <c r="O9035" s="14"/>
    </row>
    <row r="9036" spans="15:15" x14ac:dyDescent="0.15">
      <c r="O9036" s="14"/>
    </row>
    <row r="9037" spans="15:15" x14ac:dyDescent="0.15">
      <c r="O9037" s="14"/>
    </row>
    <row r="9038" spans="15:15" x14ac:dyDescent="0.15">
      <c r="O9038" s="14"/>
    </row>
    <row r="9039" spans="15:15" x14ac:dyDescent="0.15">
      <c r="O9039" s="14"/>
    </row>
    <row r="9040" spans="15:15" x14ac:dyDescent="0.15">
      <c r="O9040" s="14"/>
    </row>
    <row r="9041" spans="15:15" x14ac:dyDescent="0.15">
      <c r="O9041" s="14"/>
    </row>
    <row r="9042" spans="15:15" x14ac:dyDescent="0.15">
      <c r="O9042" s="14"/>
    </row>
    <row r="9043" spans="15:15" x14ac:dyDescent="0.15">
      <c r="O9043" s="14"/>
    </row>
    <row r="9044" spans="15:15" x14ac:dyDescent="0.15">
      <c r="O9044" s="14"/>
    </row>
    <row r="9045" spans="15:15" x14ac:dyDescent="0.15">
      <c r="O9045" s="14"/>
    </row>
    <row r="9046" spans="15:15" x14ac:dyDescent="0.15">
      <c r="O9046" s="14"/>
    </row>
    <row r="9047" spans="15:15" x14ac:dyDescent="0.15">
      <c r="O9047" s="14"/>
    </row>
    <row r="9048" spans="15:15" x14ac:dyDescent="0.15">
      <c r="O9048" s="14"/>
    </row>
    <row r="9049" spans="15:15" x14ac:dyDescent="0.15">
      <c r="O9049" s="14"/>
    </row>
    <row r="9050" spans="15:15" x14ac:dyDescent="0.15">
      <c r="O9050" s="14"/>
    </row>
    <row r="9051" spans="15:15" x14ac:dyDescent="0.15">
      <c r="O9051" s="14"/>
    </row>
    <row r="9052" spans="15:15" x14ac:dyDescent="0.15">
      <c r="O9052" s="14"/>
    </row>
    <row r="9053" spans="15:15" x14ac:dyDescent="0.15">
      <c r="O9053" s="14"/>
    </row>
    <row r="9054" spans="15:15" x14ac:dyDescent="0.15">
      <c r="O9054" s="14"/>
    </row>
    <row r="9055" spans="15:15" x14ac:dyDescent="0.15">
      <c r="O9055" s="14"/>
    </row>
    <row r="9056" spans="15:15" x14ac:dyDescent="0.15">
      <c r="O9056" s="14"/>
    </row>
    <row r="9057" spans="15:15" x14ac:dyDescent="0.15">
      <c r="O9057" s="14"/>
    </row>
    <row r="9058" spans="15:15" x14ac:dyDescent="0.15">
      <c r="O9058" s="14"/>
    </row>
    <row r="9059" spans="15:15" x14ac:dyDescent="0.15">
      <c r="O9059" s="14"/>
    </row>
    <row r="9060" spans="15:15" x14ac:dyDescent="0.15">
      <c r="O9060" s="14"/>
    </row>
    <row r="9061" spans="15:15" x14ac:dyDescent="0.15">
      <c r="O9061" s="14"/>
    </row>
    <row r="9062" spans="15:15" x14ac:dyDescent="0.15">
      <c r="O9062" s="14"/>
    </row>
    <row r="9063" spans="15:15" x14ac:dyDescent="0.15">
      <c r="O9063" s="14"/>
    </row>
    <row r="9064" spans="15:15" x14ac:dyDescent="0.15">
      <c r="O9064" s="14"/>
    </row>
    <row r="9065" spans="15:15" x14ac:dyDescent="0.15">
      <c r="O9065" s="14"/>
    </row>
    <row r="9066" spans="15:15" x14ac:dyDescent="0.15">
      <c r="O9066" s="14"/>
    </row>
    <row r="9067" spans="15:15" x14ac:dyDescent="0.15">
      <c r="O9067" s="14"/>
    </row>
    <row r="9068" spans="15:15" x14ac:dyDescent="0.15">
      <c r="O9068" s="14"/>
    </row>
    <row r="9069" spans="15:15" x14ac:dyDescent="0.15">
      <c r="O9069" s="14"/>
    </row>
    <row r="9070" spans="15:15" x14ac:dyDescent="0.15">
      <c r="O9070" s="14"/>
    </row>
    <row r="9071" spans="15:15" x14ac:dyDescent="0.15">
      <c r="O9071" s="14"/>
    </row>
    <row r="9072" spans="15:15" x14ac:dyDescent="0.15">
      <c r="O9072" s="14"/>
    </row>
    <row r="9073" spans="15:15" x14ac:dyDescent="0.15">
      <c r="O9073" s="14"/>
    </row>
    <row r="9074" spans="15:15" x14ac:dyDescent="0.15">
      <c r="O9074" s="14"/>
    </row>
    <row r="9075" spans="15:15" x14ac:dyDescent="0.15">
      <c r="O9075" s="14"/>
    </row>
    <row r="9076" spans="15:15" x14ac:dyDescent="0.15">
      <c r="O9076" s="14"/>
    </row>
    <row r="9077" spans="15:15" x14ac:dyDescent="0.15">
      <c r="O9077" s="14"/>
    </row>
    <row r="9078" spans="15:15" x14ac:dyDescent="0.15">
      <c r="O9078" s="14"/>
    </row>
    <row r="9079" spans="15:15" x14ac:dyDescent="0.15">
      <c r="O9079" s="14"/>
    </row>
    <row r="9080" spans="15:15" x14ac:dyDescent="0.15">
      <c r="O9080" s="14"/>
    </row>
    <row r="9081" spans="15:15" x14ac:dyDescent="0.15">
      <c r="O9081" s="14"/>
    </row>
    <row r="9082" spans="15:15" x14ac:dyDescent="0.15">
      <c r="O9082" s="14"/>
    </row>
    <row r="9083" spans="15:15" x14ac:dyDescent="0.15">
      <c r="O9083" s="14"/>
    </row>
    <row r="9084" spans="15:15" x14ac:dyDescent="0.15">
      <c r="O9084" s="14"/>
    </row>
    <row r="9085" spans="15:15" x14ac:dyDescent="0.15">
      <c r="O9085" s="14"/>
    </row>
    <row r="9086" spans="15:15" x14ac:dyDescent="0.15">
      <c r="O9086" s="14"/>
    </row>
    <row r="9087" spans="15:15" x14ac:dyDescent="0.15">
      <c r="O9087" s="14"/>
    </row>
    <row r="9088" spans="15:15" x14ac:dyDescent="0.15">
      <c r="O9088" s="14"/>
    </row>
    <row r="9089" spans="15:15" x14ac:dyDescent="0.15">
      <c r="O9089" s="14"/>
    </row>
    <row r="9090" spans="15:15" x14ac:dyDescent="0.15">
      <c r="O9090" s="14"/>
    </row>
    <row r="9091" spans="15:15" x14ac:dyDescent="0.15">
      <c r="O9091" s="14"/>
    </row>
    <row r="9092" spans="15:15" x14ac:dyDescent="0.15">
      <c r="O9092" s="14"/>
    </row>
    <row r="9093" spans="15:15" x14ac:dyDescent="0.15">
      <c r="O9093" s="14"/>
    </row>
    <row r="9094" spans="15:15" x14ac:dyDescent="0.15">
      <c r="O9094" s="14"/>
    </row>
    <row r="9095" spans="15:15" x14ac:dyDescent="0.15">
      <c r="O9095" s="14"/>
    </row>
    <row r="9096" spans="15:15" x14ac:dyDescent="0.15">
      <c r="O9096" s="14"/>
    </row>
    <row r="9097" spans="15:15" x14ac:dyDescent="0.15">
      <c r="O9097" s="14"/>
    </row>
    <row r="9098" spans="15:15" x14ac:dyDescent="0.15">
      <c r="O9098" s="14"/>
    </row>
    <row r="9099" spans="15:15" x14ac:dyDescent="0.15">
      <c r="O9099" s="14"/>
    </row>
    <row r="9100" spans="15:15" x14ac:dyDescent="0.15">
      <c r="O9100" s="14"/>
    </row>
    <row r="9101" spans="15:15" x14ac:dyDescent="0.15">
      <c r="O9101" s="14"/>
    </row>
    <row r="9102" spans="15:15" x14ac:dyDescent="0.15">
      <c r="O9102" s="14"/>
    </row>
    <row r="9103" spans="15:15" x14ac:dyDescent="0.15">
      <c r="O9103" s="14"/>
    </row>
    <row r="9104" spans="15:15" x14ac:dyDescent="0.15">
      <c r="O9104" s="14"/>
    </row>
    <row r="9105" spans="15:15" x14ac:dyDescent="0.15">
      <c r="O9105" s="14"/>
    </row>
    <row r="9106" spans="15:15" x14ac:dyDescent="0.15">
      <c r="O9106" s="14"/>
    </row>
    <row r="9107" spans="15:15" x14ac:dyDescent="0.15">
      <c r="O9107" s="14"/>
    </row>
    <row r="9108" spans="15:15" x14ac:dyDescent="0.15">
      <c r="O9108" s="14"/>
    </row>
    <row r="9109" spans="15:15" x14ac:dyDescent="0.15">
      <c r="O9109" s="14"/>
    </row>
    <row r="9110" spans="15:15" x14ac:dyDescent="0.15">
      <c r="O9110" s="14"/>
    </row>
    <row r="9111" spans="15:15" x14ac:dyDescent="0.15">
      <c r="O9111" s="14"/>
    </row>
    <row r="9112" spans="15:15" x14ac:dyDescent="0.15">
      <c r="O9112" s="14"/>
    </row>
    <row r="9113" spans="15:15" x14ac:dyDescent="0.15">
      <c r="O9113" s="14"/>
    </row>
    <row r="9114" spans="15:15" x14ac:dyDescent="0.15">
      <c r="O9114" s="14"/>
    </row>
    <row r="9115" spans="15:15" x14ac:dyDescent="0.15">
      <c r="O9115" s="14"/>
    </row>
    <row r="9116" spans="15:15" x14ac:dyDescent="0.15">
      <c r="O9116" s="14"/>
    </row>
    <row r="9117" spans="15:15" x14ac:dyDescent="0.15">
      <c r="O9117" s="14"/>
    </row>
    <row r="9118" spans="15:15" x14ac:dyDescent="0.15">
      <c r="O9118" s="14"/>
    </row>
    <row r="9119" spans="15:15" x14ac:dyDescent="0.15">
      <c r="O9119" s="14"/>
    </row>
    <row r="9120" spans="15:15" x14ac:dyDescent="0.15">
      <c r="O9120" s="14"/>
    </row>
    <row r="9121" spans="15:15" x14ac:dyDescent="0.15">
      <c r="O9121" s="14"/>
    </row>
    <row r="9122" spans="15:15" x14ac:dyDescent="0.15">
      <c r="O9122" s="14"/>
    </row>
    <row r="9123" spans="15:15" x14ac:dyDescent="0.15">
      <c r="O9123" s="14"/>
    </row>
    <row r="9124" spans="15:15" x14ac:dyDescent="0.15">
      <c r="O9124" s="14"/>
    </row>
    <row r="9125" spans="15:15" x14ac:dyDescent="0.15">
      <c r="O9125" s="14"/>
    </row>
    <row r="9126" spans="15:15" x14ac:dyDescent="0.15">
      <c r="O9126" s="14"/>
    </row>
    <row r="9127" spans="15:15" x14ac:dyDescent="0.15">
      <c r="O9127" s="14"/>
    </row>
    <row r="9128" spans="15:15" x14ac:dyDescent="0.15">
      <c r="O9128" s="14"/>
    </row>
    <row r="9129" spans="15:15" x14ac:dyDescent="0.15">
      <c r="O9129" s="14"/>
    </row>
    <row r="9130" spans="15:15" x14ac:dyDescent="0.15">
      <c r="O9130" s="14"/>
    </row>
    <row r="9131" spans="15:15" x14ac:dyDescent="0.15">
      <c r="O9131" s="14"/>
    </row>
    <row r="9132" spans="15:15" x14ac:dyDescent="0.15">
      <c r="O9132" s="14"/>
    </row>
    <row r="9133" spans="15:15" x14ac:dyDescent="0.15">
      <c r="O9133" s="14"/>
    </row>
    <row r="9134" spans="15:15" x14ac:dyDescent="0.15">
      <c r="O9134" s="14"/>
    </row>
    <row r="9135" spans="15:15" x14ac:dyDescent="0.15">
      <c r="O9135" s="14"/>
    </row>
    <row r="9136" spans="15:15" x14ac:dyDescent="0.15">
      <c r="O9136" s="14"/>
    </row>
    <row r="9137" spans="15:15" x14ac:dyDescent="0.15">
      <c r="O9137" s="14"/>
    </row>
    <row r="9138" spans="15:15" x14ac:dyDescent="0.15">
      <c r="O9138" s="14"/>
    </row>
    <row r="9139" spans="15:15" x14ac:dyDescent="0.15">
      <c r="O9139" s="14"/>
    </row>
    <row r="9140" spans="15:15" x14ac:dyDescent="0.15">
      <c r="O9140" s="14"/>
    </row>
    <row r="9141" spans="15:15" x14ac:dyDescent="0.15">
      <c r="O9141" s="14"/>
    </row>
    <row r="9142" spans="15:15" x14ac:dyDescent="0.15">
      <c r="O9142" s="14"/>
    </row>
    <row r="9143" spans="15:15" x14ac:dyDescent="0.15">
      <c r="O9143" s="14"/>
    </row>
    <row r="9144" spans="15:15" x14ac:dyDescent="0.15">
      <c r="O9144" s="14"/>
    </row>
    <row r="9145" spans="15:15" x14ac:dyDescent="0.15">
      <c r="O9145" s="14"/>
    </row>
    <row r="9146" spans="15:15" x14ac:dyDescent="0.15">
      <c r="O9146" s="14"/>
    </row>
    <row r="9147" spans="15:15" x14ac:dyDescent="0.15">
      <c r="O9147" s="14"/>
    </row>
    <row r="9148" spans="15:15" x14ac:dyDescent="0.15">
      <c r="O9148" s="14"/>
    </row>
    <row r="9149" spans="15:15" x14ac:dyDescent="0.15">
      <c r="O9149" s="14"/>
    </row>
    <row r="9150" spans="15:15" x14ac:dyDescent="0.15">
      <c r="O9150" s="14"/>
    </row>
    <row r="9151" spans="15:15" x14ac:dyDescent="0.15">
      <c r="O9151" s="14"/>
    </row>
    <row r="9152" spans="15:15" x14ac:dyDescent="0.15">
      <c r="O9152" s="14"/>
    </row>
    <row r="9153" spans="15:15" x14ac:dyDescent="0.15">
      <c r="O9153" s="14"/>
    </row>
    <row r="9154" spans="15:15" x14ac:dyDescent="0.15">
      <c r="O9154" s="14"/>
    </row>
    <row r="9155" spans="15:15" x14ac:dyDescent="0.15">
      <c r="O9155" s="14"/>
    </row>
    <row r="9156" spans="15:15" x14ac:dyDescent="0.15">
      <c r="O9156" s="14"/>
    </row>
    <row r="9157" spans="15:15" x14ac:dyDescent="0.15">
      <c r="O9157" s="14"/>
    </row>
    <row r="9158" spans="15:15" x14ac:dyDescent="0.15">
      <c r="O9158" s="14"/>
    </row>
    <row r="9159" spans="15:15" x14ac:dyDescent="0.15">
      <c r="O9159" s="14"/>
    </row>
    <row r="9160" spans="15:15" x14ac:dyDescent="0.15">
      <c r="O9160" s="14"/>
    </row>
    <row r="9161" spans="15:15" x14ac:dyDescent="0.15">
      <c r="O9161" s="14"/>
    </row>
    <row r="9162" spans="15:15" x14ac:dyDescent="0.15">
      <c r="O9162" s="14"/>
    </row>
    <row r="9163" spans="15:15" x14ac:dyDescent="0.15">
      <c r="O9163" s="14"/>
    </row>
    <row r="9164" spans="15:15" x14ac:dyDescent="0.15">
      <c r="O9164" s="14"/>
    </row>
    <row r="9165" spans="15:15" x14ac:dyDescent="0.15">
      <c r="O9165" s="14"/>
    </row>
    <row r="9166" spans="15:15" x14ac:dyDescent="0.15">
      <c r="O9166" s="14"/>
    </row>
    <row r="9167" spans="15:15" x14ac:dyDescent="0.15">
      <c r="O9167" s="14"/>
    </row>
    <row r="9168" spans="15:15" x14ac:dyDescent="0.15">
      <c r="O9168" s="14"/>
    </row>
    <row r="9169" spans="15:15" x14ac:dyDescent="0.15">
      <c r="O9169" s="14"/>
    </row>
    <row r="9170" spans="15:15" x14ac:dyDescent="0.15">
      <c r="O9170" s="14"/>
    </row>
    <row r="9171" spans="15:15" x14ac:dyDescent="0.15">
      <c r="O9171" s="14"/>
    </row>
    <row r="9172" spans="15:15" x14ac:dyDescent="0.15">
      <c r="O9172" s="14"/>
    </row>
    <row r="9173" spans="15:15" x14ac:dyDescent="0.15">
      <c r="O9173" s="14"/>
    </row>
    <row r="9174" spans="15:15" x14ac:dyDescent="0.15">
      <c r="O9174" s="14"/>
    </row>
    <row r="9175" spans="15:15" x14ac:dyDescent="0.15">
      <c r="O9175" s="14"/>
    </row>
    <row r="9176" spans="15:15" x14ac:dyDescent="0.15">
      <c r="O9176" s="14"/>
    </row>
    <row r="9177" spans="15:15" x14ac:dyDescent="0.15">
      <c r="O9177" s="14"/>
    </row>
    <row r="9178" spans="15:15" x14ac:dyDescent="0.15">
      <c r="O9178" s="14"/>
    </row>
    <row r="9179" spans="15:15" x14ac:dyDescent="0.15">
      <c r="O9179" s="14"/>
    </row>
    <row r="9180" spans="15:15" x14ac:dyDescent="0.15">
      <c r="O9180" s="14"/>
    </row>
    <row r="9181" spans="15:15" x14ac:dyDescent="0.15">
      <c r="O9181" s="14"/>
    </row>
    <row r="9182" spans="15:15" x14ac:dyDescent="0.15">
      <c r="O9182" s="14"/>
    </row>
    <row r="9183" spans="15:15" x14ac:dyDescent="0.15">
      <c r="O9183" s="14"/>
    </row>
    <row r="9184" spans="15:15" x14ac:dyDescent="0.15">
      <c r="O9184" s="14"/>
    </row>
    <row r="9185" spans="15:15" x14ac:dyDescent="0.15">
      <c r="O9185" s="14"/>
    </row>
    <row r="9186" spans="15:15" x14ac:dyDescent="0.15">
      <c r="O9186" s="14"/>
    </row>
    <row r="9187" spans="15:15" x14ac:dyDescent="0.15">
      <c r="O9187" s="14"/>
    </row>
    <row r="9188" spans="15:15" x14ac:dyDescent="0.15">
      <c r="O9188" s="14"/>
    </row>
    <row r="9189" spans="15:15" x14ac:dyDescent="0.15">
      <c r="O9189" s="14"/>
    </row>
    <row r="9190" spans="15:15" x14ac:dyDescent="0.15">
      <c r="O9190" s="14"/>
    </row>
    <row r="9191" spans="15:15" x14ac:dyDescent="0.15">
      <c r="O9191" s="14"/>
    </row>
    <row r="9192" spans="15:15" x14ac:dyDescent="0.15">
      <c r="O9192" s="14"/>
    </row>
    <row r="9193" spans="15:15" x14ac:dyDescent="0.15">
      <c r="O9193" s="14"/>
    </row>
    <row r="9194" spans="15:15" x14ac:dyDescent="0.15">
      <c r="O9194" s="14"/>
    </row>
    <row r="9195" spans="15:15" x14ac:dyDescent="0.15">
      <c r="O9195" s="14"/>
    </row>
    <row r="9196" spans="15:15" x14ac:dyDescent="0.15">
      <c r="O9196" s="14"/>
    </row>
    <row r="9197" spans="15:15" x14ac:dyDescent="0.15">
      <c r="O9197" s="14"/>
    </row>
    <row r="9198" spans="15:15" x14ac:dyDescent="0.15">
      <c r="O9198" s="14"/>
    </row>
    <row r="9199" spans="15:15" x14ac:dyDescent="0.15">
      <c r="O9199" s="14"/>
    </row>
    <row r="9200" spans="15:15" x14ac:dyDescent="0.15">
      <c r="O9200" s="14"/>
    </row>
    <row r="9201" spans="15:15" x14ac:dyDescent="0.15">
      <c r="O9201" s="14"/>
    </row>
    <row r="9202" spans="15:15" x14ac:dyDescent="0.15">
      <c r="O9202" s="14"/>
    </row>
    <row r="9203" spans="15:15" x14ac:dyDescent="0.15">
      <c r="O9203" s="14"/>
    </row>
    <row r="9204" spans="15:15" x14ac:dyDescent="0.15">
      <c r="O9204" s="14"/>
    </row>
    <row r="9205" spans="15:15" x14ac:dyDescent="0.15">
      <c r="O9205" s="14"/>
    </row>
    <row r="9206" spans="15:15" x14ac:dyDescent="0.15">
      <c r="O9206" s="14"/>
    </row>
    <row r="9207" spans="15:15" x14ac:dyDescent="0.15">
      <c r="O9207" s="14"/>
    </row>
    <row r="9208" spans="15:15" x14ac:dyDescent="0.15">
      <c r="O9208" s="14"/>
    </row>
    <row r="9209" spans="15:15" x14ac:dyDescent="0.15">
      <c r="O9209" s="14"/>
    </row>
    <row r="9210" spans="15:15" x14ac:dyDescent="0.15">
      <c r="O9210" s="14"/>
    </row>
    <row r="9211" spans="15:15" x14ac:dyDescent="0.15">
      <c r="O9211" s="14"/>
    </row>
    <row r="9212" spans="15:15" x14ac:dyDescent="0.15">
      <c r="O9212" s="14"/>
    </row>
    <row r="9213" spans="15:15" x14ac:dyDescent="0.15">
      <c r="O9213" s="14"/>
    </row>
    <row r="9214" spans="15:15" x14ac:dyDescent="0.15">
      <c r="O9214" s="14"/>
    </row>
    <row r="9215" spans="15:15" x14ac:dyDescent="0.15">
      <c r="O9215" s="14"/>
    </row>
    <row r="9216" spans="15:15" x14ac:dyDescent="0.15">
      <c r="O9216" s="14"/>
    </row>
    <row r="9217" spans="15:15" x14ac:dyDescent="0.15">
      <c r="O9217" s="14"/>
    </row>
    <row r="9218" spans="15:15" x14ac:dyDescent="0.15">
      <c r="O9218" s="14"/>
    </row>
    <row r="9219" spans="15:15" x14ac:dyDescent="0.15">
      <c r="O9219" s="14"/>
    </row>
    <row r="9220" spans="15:15" x14ac:dyDescent="0.15">
      <c r="O9220" s="14"/>
    </row>
    <row r="9221" spans="15:15" x14ac:dyDescent="0.15">
      <c r="O9221" s="14"/>
    </row>
    <row r="9222" spans="15:15" x14ac:dyDescent="0.15">
      <c r="O9222" s="14"/>
    </row>
    <row r="9223" spans="15:15" x14ac:dyDescent="0.15">
      <c r="O9223" s="14"/>
    </row>
    <row r="9224" spans="15:15" x14ac:dyDescent="0.15">
      <c r="O9224" s="14"/>
    </row>
    <row r="9225" spans="15:15" x14ac:dyDescent="0.15">
      <c r="O9225" s="14"/>
    </row>
    <row r="9226" spans="15:15" x14ac:dyDescent="0.15">
      <c r="O9226" s="14"/>
    </row>
    <row r="9227" spans="15:15" x14ac:dyDescent="0.15">
      <c r="O9227" s="14"/>
    </row>
    <row r="9228" spans="15:15" x14ac:dyDescent="0.15">
      <c r="O9228" s="14"/>
    </row>
    <row r="9229" spans="15:15" x14ac:dyDescent="0.15">
      <c r="O9229" s="14"/>
    </row>
    <row r="9230" spans="15:15" x14ac:dyDescent="0.15">
      <c r="O9230" s="14"/>
    </row>
    <row r="9231" spans="15:15" x14ac:dyDescent="0.15">
      <c r="O9231" s="14"/>
    </row>
    <row r="9232" spans="15:15" x14ac:dyDescent="0.15">
      <c r="O9232" s="14"/>
    </row>
    <row r="9233" spans="15:15" x14ac:dyDescent="0.15">
      <c r="O9233" s="14"/>
    </row>
    <row r="9234" spans="15:15" x14ac:dyDescent="0.15">
      <c r="O9234" s="14"/>
    </row>
    <row r="9235" spans="15:15" x14ac:dyDescent="0.15">
      <c r="O9235" s="14"/>
    </row>
    <row r="9236" spans="15:15" x14ac:dyDescent="0.15">
      <c r="O9236" s="14"/>
    </row>
    <row r="9237" spans="15:15" x14ac:dyDescent="0.15">
      <c r="O9237" s="14"/>
    </row>
    <row r="9238" spans="15:15" x14ac:dyDescent="0.15">
      <c r="O9238" s="14"/>
    </row>
    <row r="9239" spans="15:15" x14ac:dyDescent="0.15">
      <c r="O9239" s="14"/>
    </row>
    <row r="9240" spans="15:15" x14ac:dyDescent="0.15">
      <c r="O9240" s="14"/>
    </row>
    <row r="9241" spans="15:15" x14ac:dyDescent="0.15">
      <c r="O9241" s="14"/>
    </row>
    <row r="9242" spans="15:15" x14ac:dyDescent="0.15">
      <c r="O9242" s="14"/>
    </row>
    <row r="9243" spans="15:15" x14ac:dyDescent="0.15">
      <c r="O9243" s="14"/>
    </row>
    <row r="9244" spans="15:15" x14ac:dyDescent="0.15">
      <c r="O9244" s="14"/>
    </row>
    <row r="9245" spans="15:15" x14ac:dyDescent="0.15">
      <c r="O9245" s="14"/>
    </row>
    <row r="9246" spans="15:15" x14ac:dyDescent="0.15">
      <c r="O9246" s="14"/>
    </row>
    <row r="9247" spans="15:15" x14ac:dyDescent="0.15">
      <c r="O9247" s="14"/>
    </row>
    <row r="9248" spans="15:15" x14ac:dyDescent="0.15">
      <c r="O9248" s="14"/>
    </row>
    <row r="9249" spans="15:15" x14ac:dyDescent="0.15">
      <c r="O9249" s="14"/>
    </row>
    <row r="9250" spans="15:15" x14ac:dyDescent="0.15">
      <c r="O9250" s="14"/>
    </row>
    <row r="9251" spans="15:15" x14ac:dyDescent="0.15">
      <c r="O9251" s="14"/>
    </row>
    <row r="9252" spans="15:15" x14ac:dyDescent="0.15">
      <c r="O9252" s="14"/>
    </row>
    <row r="9253" spans="15:15" x14ac:dyDescent="0.15">
      <c r="O9253" s="14"/>
    </row>
    <row r="9254" spans="15:15" x14ac:dyDescent="0.15">
      <c r="O9254" s="14"/>
    </row>
    <row r="9255" spans="15:15" x14ac:dyDescent="0.15">
      <c r="O9255" s="14"/>
    </row>
    <row r="9256" spans="15:15" x14ac:dyDescent="0.15">
      <c r="O9256" s="14"/>
    </row>
    <row r="9257" spans="15:15" x14ac:dyDescent="0.15">
      <c r="O9257" s="14"/>
    </row>
    <row r="9258" spans="15:15" x14ac:dyDescent="0.15">
      <c r="O9258" s="14"/>
    </row>
    <row r="9259" spans="15:15" x14ac:dyDescent="0.15">
      <c r="O9259" s="14"/>
    </row>
    <row r="9260" spans="15:15" x14ac:dyDescent="0.15">
      <c r="O9260" s="14"/>
    </row>
    <row r="9261" spans="15:15" x14ac:dyDescent="0.15">
      <c r="O9261" s="14"/>
    </row>
    <row r="9262" spans="15:15" x14ac:dyDescent="0.15">
      <c r="O9262" s="14"/>
    </row>
    <row r="9263" spans="15:15" x14ac:dyDescent="0.15">
      <c r="O9263" s="14"/>
    </row>
    <row r="9264" spans="15:15" x14ac:dyDescent="0.15">
      <c r="O9264" s="14"/>
    </row>
    <row r="9265" spans="15:15" x14ac:dyDescent="0.15">
      <c r="O9265" s="14"/>
    </row>
    <row r="9266" spans="15:15" x14ac:dyDescent="0.15">
      <c r="O9266" s="14"/>
    </row>
    <row r="9267" spans="15:15" x14ac:dyDescent="0.15">
      <c r="O9267" s="14"/>
    </row>
    <row r="9268" spans="15:15" x14ac:dyDescent="0.15">
      <c r="O9268" s="14"/>
    </row>
    <row r="9269" spans="15:15" x14ac:dyDescent="0.15">
      <c r="O9269" s="14"/>
    </row>
    <row r="9270" spans="15:15" x14ac:dyDescent="0.15">
      <c r="O9270" s="14"/>
    </row>
    <row r="9271" spans="15:15" x14ac:dyDescent="0.15">
      <c r="O9271" s="14"/>
    </row>
    <row r="9272" spans="15:15" x14ac:dyDescent="0.15">
      <c r="O9272" s="14"/>
    </row>
    <row r="9273" spans="15:15" x14ac:dyDescent="0.15">
      <c r="O9273" s="14"/>
    </row>
    <row r="9274" spans="15:15" x14ac:dyDescent="0.15">
      <c r="O9274" s="14"/>
    </row>
    <row r="9275" spans="15:15" x14ac:dyDescent="0.15">
      <c r="O9275" s="14"/>
    </row>
    <row r="9276" spans="15:15" x14ac:dyDescent="0.15">
      <c r="O9276" s="14"/>
    </row>
    <row r="9277" spans="15:15" x14ac:dyDescent="0.15">
      <c r="O9277" s="14"/>
    </row>
    <row r="9278" spans="15:15" x14ac:dyDescent="0.15">
      <c r="O9278" s="14"/>
    </row>
    <row r="9279" spans="15:15" x14ac:dyDescent="0.15">
      <c r="O9279" s="14"/>
    </row>
    <row r="9280" spans="15:15" x14ac:dyDescent="0.15">
      <c r="O9280" s="14"/>
    </row>
    <row r="9281" spans="15:15" x14ac:dyDescent="0.15">
      <c r="O9281" s="14"/>
    </row>
    <row r="9282" spans="15:15" x14ac:dyDescent="0.15">
      <c r="O9282" s="14"/>
    </row>
    <row r="9283" spans="15:15" x14ac:dyDescent="0.15">
      <c r="O9283" s="14"/>
    </row>
    <row r="9284" spans="15:15" x14ac:dyDescent="0.15">
      <c r="O9284" s="14"/>
    </row>
    <row r="9285" spans="15:15" x14ac:dyDescent="0.15">
      <c r="O9285" s="14"/>
    </row>
    <row r="9286" spans="15:15" x14ac:dyDescent="0.15">
      <c r="O9286" s="14"/>
    </row>
    <row r="9287" spans="15:15" x14ac:dyDescent="0.15">
      <c r="O9287" s="14"/>
    </row>
    <row r="9288" spans="15:15" x14ac:dyDescent="0.15">
      <c r="O9288" s="14"/>
    </row>
    <row r="9289" spans="15:15" x14ac:dyDescent="0.15">
      <c r="O9289" s="14"/>
    </row>
    <row r="9290" spans="15:15" x14ac:dyDescent="0.15">
      <c r="O9290" s="14"/>
    </row>
    <row r="9291" spans="15:15" x14ac:dyDescent="0.15">
      <c r="O9291" s="14"/>
    </row>
    <row r="9292" spans="15:15" x14ac:dyDescent="0.15">
      <c r="O9292" s="14"/>
    </row>
    <row r="9293" spans="15:15" x14ac:dyDescent="0.15">
      <c r="O9293" s="14"/>
    </row>
    <row r="9294" spans="15:15" x14ac:dyDescent="0.15">
      <c r="O9294" s="14"/>
    </row>
    <row r="9295" spans="15:15" x14ac:dyDescent="0.15">
      <c r="O9295" s="14"/>
    </row>
    <row r="9296" spans="15:15" x14ac:dyDescent="0.15">
      <c r="O9296" s="14"/>
    </row>
    <row r="9297" spans="15:15" x14ac:dyDescent="0.15">
      <c r="O9297" s="14"/>
    </row>
    <row r="9298" spans="15:15" x14ac:dyDescent="0.15">
      <c r="O9298" s="14"/>
    </row>
    <row r="9299" spans="15:15" x14ac:dyDescent="0.15">
      <c r="O9299" s="14"/>
    </row>
    <row r="9300" spans="15:15" x14ac:dyDescent="0.15">
      <c r="O9300" s="14"/>
    </row>
    <row r="9301" spans="15:15" x14ac:dyDescent="0.15">
      <c r="O9301" s="14"/>
    </row>
    <row r="9302" spans="15:15" x14ac:dyDescent="0.15">
      <c r="O9302" s="14"/>
    </row>
    <row r="9303" spans="15:15" x14ac:dyDescent="0.15">
      <c r="O9303" s="14"/>
    </row>
    <row r="9304" spans="15:15" x14ac:dyDescent="0.15">
      <c r="O9304" s="14"/>
    </row>
    <row r="9305" spans="15:15" x14ac:dyDescent="0.15">
      <c r="O9305" s="14"/>
    </row>
    <row r="9306" spans="15:15" x14ac:dyDescent="0.15">
      <c r="O9306" s="14"/>
    </row>
    <row r="9307" spans="15:15" x14ac:dyDescent="0.15">
      <c r="O9307" s="14"/>
    </row>
    <row r="9308" spans="15:15" x14ac:dyDescent="0.15">
      <c r="O9308" s="14"/>
    </row>
    <row r="9309" spans="15:15" x14ac:dyDescent="0.15">
      <c r="O9309" s="14"/>
    </row>
    <row r="9310" spans="15:15" x14ac:dyDescent="0.15">
      <c r="O9310" s="14"/>
    </row>
    <row r="9311" spans="15:15" x14ac:dyDescent="0.15">
      <c r="O9311" s="14"/>
    </row>
    <row r="9312" spans="15:15" x14ac:dyDescent="0.15">
      <c r="O9312" s="14"/>
    </row>
    <row r="9313" spans="15:15" x14ac:dyDescent="0.15">
      <c r="O9313" s="14"/>
    </row>
    <row r="9314" spans="15:15" x14ac:dyDescent="0.15">
      <c r="O9314" s="14"/>
    </row>
    <row r="9315" spans="15:15" x14ac:dyDescent="0.15">
      <c r="O9315" s="14"/>
    </row>
    <row r="9316" spans="15:15" x14ac:dyDescent="0.15">
      <c r="O9316" s="14"/>
    </row>
    <row r="9317" spans="15:15" x14ac:dyDescent="0.15">
      <c r="O9317" s="14"/>
    </row>
    <row r="9318" spans="15:15" x14ac:dyDescent="0.15">
      <c r="O9318" s="14"/>
    </row>
    <row r="9319" spans="15:15" x14ac:dyDescent="0.15">
      <c r="O9319" s="14"/>
    </row>
    <row r="9320" spans="15:15" x14ac:dyDescent="0.15">
      <c r="O9320" s="14"/>
    </row>
    <row r="9321" spans="15:15" x14ac:dyDescent="0.15">
      <c r="O9321" s="14"/>
    </row>
    <row r="9322" spans="15:15" x14ac:dyDescent="0.15">
      <c r="O9322" s="14"/>
    </row>
    <row r="9323" spans="15:15" x14ac:dyDescent="0.15">
      <c r="O9323" s="14"/>
    </row>
    <row r="9324" spans="15:15" x14ac:dyDescent="0.15">
      <c r="O9324" s="14"/>
    </row>
    <row r="9325" spans="15:15" x14ac:dyDescent="0.15">
      <c r="O9325" s="14"/>
    </row>
    <row r="9326" spans="15:15" x14ac:dyDescent="0.15">
      <c r="O9326" s="14"/>
    </row>
    <row r="9327" spans="15:15" x14ac:dyDescent="0.15">
      <c r="O9327" s="14"/>
    </row>
    <row r="9328" spans="15:15" x14ac:dyDescent="0.15">
      <c r="O9328" s="14"/>
    </row>
    <row r="9329" spans="15:15" x14ac:dyDescent="0.15">
      <c r="O9329" s="14"/>
    </row>
    <row r="9330" spans="15:15" x14ac:dyDescent="0.15">
      <c r="O9330" s="14"/>
    </row>
    <row r="9331" spans="15:15" x14ac:dyDescent="0.15">
      <c r="O9331" s="14"/>
    </row>
    <row r="9332" spans="15:15" x14ac:dyDescent="0.15">
      <c r="O9332" s="14"/>
    </row>
    <row r="9333" spans="15:15" x14ac:dyDescent="0.15">
      <c r="O9333" s="14"/>
    </row>
    <row r="9334" spans="15:15" x14ac:dyDescent="0.15">
      <c r="O9334" s="14"/>
    </row>
    <row r="9335" spans="15:15" x14ac:dyDescent="0.15">
      <c r="O9335" s="14"/>
    </row>
    <row r="9336" spans="15:15" x14ac:dyDescent="0.15">
      <c r="O9336" s="14"/>
    </row>
    <row r="9337" spans="15:15" x14ac:dyDescent="0.15">
      <c r="O9337" s="14"/>
    </row>
    <row r="9338" spans="15:15" x14ac:dyDescent="0.15">
      <c r="O9338" s="14"/>
    </row>
    <row r="9339" spans="15:15" x14ac:dyDescent="0.15">
      <c r="O9339" s="14"/>
    </row>
    <row r="9340" spans="15:15" x14ac:dyDescent="0.15">
      <c r="O9340" s="14"/>
    </row>
    <row r="9341" spans="15:15" x14ac:dyDescent="0.15">
      <c r="O9341" s="14"/>
    </row>
    <row r="9342" spans="15:15" x14ac:dyDescent="0.15">
      <c r="O9342" s="14"/>
    </row>
    <row r="9343" spans="15:15" x14ac:dyDescent="0.15">
      <c r="O9343" s="14"/>
    </row>
    <row r="9344" spans="15:15" x14ac:dyDescent="0.15">
      <c r="O9344" s="14"/>
    </row>
    <row r="9345" spans="15:15" x14ac:dyDescent="0.15">
      <c r="O9345" s="14"/>
    </row>
    <row r="9346" spans="15:15" x14ac:dyDescent="0.15">
      <c r="O9346" s="14"/>
    </row>
    <row r="9347" spans="15:15" x14ac:dyDescent="0.15">
      <c r="O9347" s="14"/>
    </row>
    <row r="9348" spans="15:15" x14ac:dyDescent="0.15">
      <c r="O9348" s="14"/>
    </row>
    <row r="9349" spans="15:15" x14ac:dyDescent="0.15">
      <c r="O9349" s="14"/>
    </row>
    <row r="9350" spans="15:15" x14ac:dyDescent="0.15">
      <c r="O9350" s="14"/>
    </row>
    <row r="9351" spans="15:15" x14ac:dyDescent="0.15">
      <c r="O9351" s="14"/>
    </row>
    <row r="9352" spans="15:15" x14ac:dyDescent="0.15">
      <c r="O9352" s="14"/>
    </row>
    <row r="9353" spans="15:15" x14ac:dyDescent="0.15">
      <c r="O9353" s="14"/>
    </row>
    <row r="9354" spans="15:15" x14ac:dyDescent="0.15">
      <c r="O9354" s="14"/>
    </row>
    <row r="9355" spans="15:15" x14ac:dyDescent="0.15">
      <c r="O9355" s="14"/>
    </row>
    <row r="9356" spans="15:15" x14ac:dyDescent="0.15">
      <c r="O9356" s="14"/>
    </row>
    <row r="9357" spans="15:15" x14ac:dyDescent="0.15">
      <c r="O9357" s="14"/>
    </row>
    <row r="9358" spans="15:15" x14ac:dyDescent="0.15">
      <c r="O9358" s="14"/>
    </row>
    <row r="9359" spans="15:15" x14ac:dyDescent="0.15">
      <c r="O9359" s="14"/>
    </row>
    <row r="9360" spans="15:15" x14ac:dyDescent="0.15">
      <c r="O9360" s="14"/>
    </row>
    <row r="9361" spans="15:15" x14ac:dyDescent="0.15">
      <c r="O9361" s="14"/>
    </row>
    <row r="9362" spans="15:15" x14ac:dyDescent="0.15">
      <c r="O9362" s="14"/>
    </row>
    <row r="9363" spans="15:15" x14ac:dyDescent="0.15">
      <c r="O9363" s="14"/>
    </row>
    <row r="9364" spans="15:15" x14ac:dyDescent="0.15">
      <c r="O9364" s="14"/>
    </row>
    <row r="9365" spans="15:15" x14ac:dyDescent="0.15">
      <c r="O9365" s="14"/>
    </row>
    <row r="9366" spans="15:15" x14ac:dyDescent="0.15">
      <c r="O9366" s="14"/>
    </row>
    <row r="9367" spans="15:15" x14ac:dyDescent="0.15">
      <c r="O9367" s="14"/>
    </row>
    <row r="9368" spans="15:15" x14ac:dyDescent="0.15">
      <c r="O9368" s="14"/>
    </row>
    <row r="9369" spans="15:15" x14ac:dyDescent="0.15">
      <c r="O9369" s="14"/>
    </row>
    <row r="9370" spans="15:15" x14ac:dyDescent="0.15">
      <c r="O9370" s="14"/>
    </row>
    <row r="9371" spans="15:15" x14ac:dyDescent="0.15">
      <c r="O9371" s="14"/>
    </row>
    <row r="9372" spans="15:15" x14ac:dyDescent="0.15">
      <c r="O9372" s="14"/>
    </row>
    <row r="9373" spans="15:15" x14ac:dyDescent="0.15">
      <c r="O9373" s="14"/>
    </row>
    <row r="9374" spans="15:15" x14ac:dyDescent="0.15">
      <c r="O9374" s="14"/>
    </row>
    <row r="9375" spans="15:15" x14ac:dyDescent="0.15">
      <c r="O9375" s="14"/>
    </row>
    <row r="9376" spans="15:15" x14ac:dyDescent="0.15">
      <c r="O9376" s="14"/>
    </row>
    <row r="9377" spans="15:15" x14ac:dyDescent="0.15">
      <c r="O9377" s="14"/>
    </row>
    <row r="9378" spans="15:15" x14ac:dyDescent="0.15">
      <c r="O9378" s="14"/>
    </row>
    <row r="9379" spans="15:15" x14ac:dyDescent="0.15">
      <c r="O9379" s="14"/>
    </row>
    <row r="9380" spans="15:15" x14ac:dyDescent="0.15">
      <c r="O9380" s="14"/>
    </row>
    <row r="9381" spans="15:15" x14ac:dyDescent="0.15">
      <c r="O9381" s="14"/>
    </row>
    <row r="9382" spans="15:15" x14ac:dyDescent="0.15">
      <c r="O9382" s="14"/>
    </row>
    <row r="9383" spans="15:15" x14ac:dyDescent="0.15">
      <c r="O9383" s="14"/>
    </row>
    <row r="9384" spans="15:15" x14ac:dyDescent="0.15">
      <c r="O9384" s="14"/>
    </row>
    <row r="9385" spans="15:15" x14ac:dyDescent="0.15">
      <c r="O9385" s="14"/>
    </row>
    <row r="9386" spans="15:15" x14ac:dyDescent="0.15">
      <c r="O9386" s="14"/>
    </row>
    <row r="9387" spans="15:15" x14ac:dyDescent="0.15">
      <c r="O9387" s="14"/>
    </row>
    <row r="9388" spans="15:15" x14ac:dyDescent="0.15">
      <c r="O9388" s="14"/>
    </row>
    <row r="9389" spans="15:15" x14ac:dyDescent="0.15">
      <c r="O9389" s="14"/>
    </row>
    <row r="9390" spans="15:15" x14ac:dyDescent="0.15">
      <c r="O9390" s="14"/>
    </row>
    <row r="9391" spans="15:15" x14ac:dyDescent="0.15">
      <c r="O9391" s="14"/>
    </row>
    <row r="9392" spans="15:15" x14ac:dyDescent="0.15">
      <c r="O9392" s="14"/>
    </row>
    <row r="9393" spans="15:15" x14ac:dyDescent="0.15">
      <c r="O9393" s="14"/>
    </row>
    <row r="9394" spans="15:15" x14ac:dyDescent="0.15">
      <c r="O9394" s="14"/>
    </row>
    <row r="9395" spans="15:15" x14ac:dyDescent="0.15">
      <c r="O9395" s="14"/>
    </row>
    <row r="9396" spans="15:15" x14ac:dyDescent="0.15">
      <c r="O9396" s="14"/>
    </row>
    <row r="9397" spans="15:15" x14ac:dyDescent="0.15">
      <c r="O9397" s="14"/>
    </row>
    <row r="9398" spans="15:15" x14ac:dyDescent="0.15">
      <c r="O9398" s="14"/>
    </row>
    <row r="9399" spans="15:15" x14ac:dyDescent="0.15">
      <c r="O9399" s="14"/>
    </row>
    <row r="9400" spans="15:15" x14ac:dyDescent="0.15">
      <c r="O9400" s="14"/>
    </row>
    <row r="9401" spans="15:15" x14ac:dyDescent="0.15">
      <c r="O9401" s="14"/>
    </row>
    <row r="9402" spans="15:15" x14ac:dyDescent="0.15">
      <c r="O9402" s="14"/>
    </row>
    <row r="9403" spans="15:15" x14ac:dyDescent="0.15">
      <c r="O9403" s="14"/>
    </row>
    <row r="9404" spans="15:15" x14ac:dyDescent="0.15">
      <c r="O9404" s="14"/>
    </row>
    <row r="9405" spans="15:15" x14ac:dyDescent="0.15">
      <c r="O9405" s="14"/>
    </row>
    <row r="9406" spans="15:15" x14ac:dyDescent="0.15">
      <c r="O9406" s="14"/>
    </row>
    <row r="9407" spans="15:15" x14ac:dyDescent="0.15">
      <c r="O9407" s="14"/>
    </row>
    <row r="9408" spans="15:15" x14ac:dyDescent="0.15">
      <c r="O9408" s="14"/>
    </row>
    <row r="9409" spans="15:15" x14ac:dyDescent="0.15">
      <c r="O9409" s="14"/>
    </row>
    <row r="9410" spans="15:15" x14ac:dyDescent="0.15">
      <c r="O9410" s="14"/>
    </row>
    <row r="9411" spans="15:15" x14ac:dyDescent="0.15">
      <c r="O9411" s="14"/>
    </row>
    <row r="9412" spans="15:15" x14ac:dyDescent="0.15">
      <c r="O9412" s="14"/>
    </row>
    <row r="9413" spans="15:15" x14ac:dyDescent="0.15">
      <c r="O9413" s="14"/>
    </row>
    <row r="9414" spans="15:15" x14ac:dyDescent="0.15">
      <c r="O9414" s="14"/>
    </row>
    <row r="9415" spans="15:15" x14ac:dyDescent="0.15">
      <c r="O9415" s="14"/>
    </row>
    <row r="9416" spans="15:15" x14ac:dyDescent="0.15">
      <c r="O9416" s="14"/>
    </row>
    <row r="9417" spans="15:15" x14ac:dyDescent="0.15">
      <c r="O9417" s="14"/>
    </row>
    <row r="9418" spans="15:15" x14ac:dyDescent="0.15">
      <c r="O9418" s="14"/>
    </row>
    <row r="9419" spans="15:15" x14ac:dyDescent="0.15">
      <c r="O9419" s="14"/>
    </row>
    <row r="9420" spans="15:15" x14ac:dyDescent="0.15">
      <c r="O9420" s="14"/>
    </row>
    <row r="9421" spans="15:15" x14ac:dyDescent="0.15">
      <c r="O9421" s="14"/>
    </row>
    <row r="9422" spans="15:15" x14ac:dyDescent="0.15">
      <c r="O9422" s="14"/>
    </row>
    <row r="9423" spans="15:15" x14ac:dyDescent="0.15">
      <c r="O9423" s="14"/>
    </row>
    <row r="9424" spans="15:15" x14ac:dyDescent="0.15">
      <c r="O9424" s="14"/>
    </row>
    <row r="9425" spans="15:15" x14ac:dyDescent="0.15">
      <c r="O9425" s="14"/>
    </row>
    <row r="9426" spans="15:15" x14ac:dyDescent="0.15">
      <c r="O9426" s="14"/>
    </row>
    <row r="9427" spans="15:15" x14ac:dyDescent="0.15">
      <c r="O9427" s="14"/>
    </row>
    <row r="9428" spans="15:15" x14ac:dyDescent="0.15">
      <c r="O9428" s="14"/>
    </row>
    <row r="9429" spans="15:15" x14ac:dyDescent="0.15">
      <c r="O9429" s="14"/>
    </row>
    <row r="9430" spans="15:15" x14ac:dyDescent="0.15">
      <c r="O9430" s="14"/>
    </row>
    <row r="9431" spans="15:15" x14ac:dyDescent="0.15">
      <c r="O9431" s="14"/>
    </row>
    <row r="9432" spans="15:15" x14ac:dyDescent="0.15">
      <c r="O9432" s="14"/>
    </row>
    <row r="9433" spans="15:15" x14ac:dyDescent="0.15">
      <c r="O9433" s="14"/>
    </row>
    <row r="9434" spans="15:15" x14ac:dyDescent="0.15">
      <c r="O9434" s="14"/>
    </row>
    <row r="9435" spans="15:15" x14ac:dyDescent="0.15">
      <c r="O9435" s="14"/>
    </row>
    <row r="9436" spans="15:15" x14ac:dyDescent="0.15">
      <c r="O9436" s="14"/>
    </row>
    <row r="9437" spans="15:15" x14ac:dyDescent="0.15">
      <c r="O9437" s="14"/>
    </row>
    <row r="9438" spans="15:15" x14ac:dyDescent="0.15">
      <c r="O9438" s="14"/>
    </row>
    <row r="9439" spans="15:15" x14ac:dyDescent="0.15">
      <c r="O9439" s="14"/>
    </row>
    <row r="9440" spans="15:15" x14ac:dyDescent="0.15">
      <c r="O9440" s="14"/>
    </row>
    <row r="9441" spans="15:15" x14ac:dyDescent="0.15">
      <c r="O9441" s="14"/>
    </row>
    <row r="9442" spans="15:15" x14ac:dyDescent="0.15">
      <c r="O9442" s="14"/>
    </row>
    <row r="9443" spans="15:15" x14ac:dyDescent="0.15">
      <c r="O9443" s="14"/>
    </row>
    <row r="9444" spans="15:15" x14ac:dyDescent="0.15">
      <c r="O9444" s="14"/>
    </row>
    <row r="9445" spans="15:15" x14ac:dyDescent="0.15">
      <c r="O9445" s="14"/>
    </row>
    <row r="9446" spans="15:15" x14ac:dyDescent="0.15">
      <c r="O9446" s="14"/>
    </row>
    <row r="9447" spans="15:15" x14ac:dyDescent="0.15">
      <c r="O9447" s="14"/>
    </row>
    <row r="9448" spans="15:15" x14ac:dyDescent="0.15">
      <c r="O9448" s="14"/>
    </row>
    <row r="9449" spans="15:15" x14ac:dyDescent="0.15">
      <c r="O9449" s="14"/>
    </row>
    <row r="9450" spans="15:15" x14ac:dyDescent="0.15">
      <c r="O9450" s="14"/>
    </row>
    <row r="9451" spans="15:15" x14ac:dyDescent="0.15">
      <c r="O9451" s="14"/>
    </row>
    <row r="9452" spans="15:15" x14ac:dyDescent="0.15">
      <c r="O9452" s="14"/>
    </row>
    <row r="9453" spans="15:15" x14ac:dyDescent="0.15">
      <c r="O9453" s="14"/>
    </row>
    <row r="9454" spans="15:15" x14ac:dyDescent="0.15">
      <c r="O9454" s="14"/>
    </row>
    <row r="9455" spans="15:15" x14ac:dyDescent="0.15">
      <c r="O9455" s="14"/>
    </row>
    <row r="9456" spans="15:15" x14ac:dyDescent="0.15">
      <c r="O9456" s="14"/>
    </row>
    <row r="9457" spans="15:15" x14ac:dyDescent="0.15">
      <c r="O9457" s="14"/>
    </row>
    <row r="9458" spans="15:15" x14ac:dyDescent="0.15">
      <c r="O9458" s="14"/>
    </row>
    <row r="9459" spans="15:15" x14ac:dyDescent="0.15">
      <c r="O9459" s="14"/>
    </row>
    <row r="9460" spans="15:15" x14ac:dyDescent="0.15">
      <c r="O9460" s="14"/>
    </row>
    <row r="9461" spans="15:15" x14ac:dyDescent="0.15">
      <c r="O9461" s="14"/>
    </row>
    <row r="9462" spans="15:15" x14ac:dyDescent="0.15">
      <c r="O9462" s="14"/>
    </row>
    <row r="9463" spans="15:15" x14ac:dyDescent="0.15">
      <c r="O9463" s="14"/>
    </row>
    <row r="9464" spans="15:15" x14ac:dyDescent="0.15">
      <c r="O9464" s="14"/>
    </row>
    <row r="9465" spans="15:15" x14ac:dyDescent="0.15">
      <c r="O9465" s="14"/>
    </row>
    <row r="9466" spans="15:15" x14ac:dyDescent="0.15">
      <c r="O9466" s="14"/>
    </row>
    <row r="9467" spans="15:15" x14ac:dyDescent="0.15">
      <c r="O9467" s="14"/>
    </row>
    <row r="9468" spans="15:15" x14ac:dyDescent="0.15">
      <c r="O9468" s="14"/>
    </row>
    <row r="9469" spans="15:15" x14ac:dyDescent="0.15">
      <c r="O9469" s="14"/>
    </row>
    <row r="9470" spans="15:15" x14ac:dyDescent="0.15">
      <c r="O9470" s="14"/>
    </row>
    <row r="9471" spans="15:15" x14ac:dyDescent="0.15">
      <c r="O9471" s="14"/>
    </row>
    <row r="9472" spans="15:15" x14ac:dyDescent="0.15">
      <c r="O9472" s="14"/>
    </row>
    <row r="9473" spans="15:15" x14ac:dyDescent="0.15">
      <c r="O9473" s="14"/>
    </row>
    <row r="9474" spans="15:15" x14ac:dyDescent="0.15">
      <c r="O9474" s="14"/>
    </row>
    <row r="9475" spans="15:15" x14ac:dyDescent="0.15">
      <c r="O9475" s="14"/>
    </row>
    <row r="9476" spans="15:15" x14ac:dyDescent="0.15">
      <c r="O9476" s="14"/>
    </row>
    <row r="9477" spans="15:15" x14ac:dyDescent="0.15">
      <c r="O9477" s="14"/>
    </row>
    <row r="9478" spans="15:15" x14ac:dyDescent="0.15">
      <c r="O9478" s="14"/>
    </row>
    <row r="9479" spans="15:15" x14ac:dyDescent="0.15">
      <c r="O9479" s="14"/>
    </row>
    <row r="9480" spans="15:15" x14ac:dyDescent="0.15">
      <c r="O9480" s="14"/>
    </row>
    <row r="9481" spans="15:15" x14ac:dyDescent="0.15">
      <c r="O9481" s="14"/>
    </row>
    <row r="9482" spans="15:15" x14ac:dyDescent="0.15">
      <c r="O9482" s="14"/>
    </row>
    <row r="9483" spans="15:15" x14ac:dyDescent="0.15">
      <c r="O9483" s="14"/>
    </row>
    <row r="9484" spans="15:15" x14ac:dyDescent="0.15">
      <c r="O9484" s="14"/>
    </row>
    <row r="9485" spans="15:15" x14ac:dyDescent="0.15">
      <c r="O9485" s="14"/>
    </row>
    <row r="9486" spans="15:15" x14ac:dyDescent="0.15">
      <c r="O9486" s="14"/>
    </row>
    <row r="9487" spans="15:15" x14ac:dyDescent="0.15">
      <c r="O9487" s="14"/>
    </row>
    <row r="9488" spans="15:15" x14ac:dyDescent="0.15">
      <c r="O9488" s="14"/>
    </row>
    <row r="9489" spans="15:15" x14ac:dyDescent="0.15">
      <c r="O9489" s="14"/>
    </row>
    <row r="9490" spans="15:15" x14ac:dyDescent="0.15">
      <c r="O9490" s="14"/>
    </row>
    <row r="9491" spans="15:15" x14ac:dyDescent="0.15">
      <c r="O9491" s="14"/>
    </row>
    <row r="9492" spans="15:15" x14ac:dyDescent="0.15">
      <c r="O9492" s="14"/>
    </row>
    <row r="9493" spans="15:15" x14ac:dyDescent="0.15">
      <c r="O9493" s="14"/>
    </row>
    <row r="9494" spans="15:15" x14ac:dyDescent="0.15">
      <c r="O9494" s="14"/>
    </row>
    <row r="9495" spans="15:15" x14ac:dyDescent="0.15">
      <c r="O9495" s="14"/>
    </row>
    <row r="9496" spans="15:15" x14ac:dyDescent="0.15">
      <c r="O9496" s="14"/>
    </row>
    <row r="9497" spans="15:15" x14ac:dyDescent="0.15">
      <c r="O9497" s="14"/>
    </row>
    <row r="9498" spans="15:15" x14ac:dyDescent="0.15">
      <c r="O9498" s="14"/>
    </row>
    <row r="9499" spans="15:15" x14ac:dyDescent="0.15">
      <c r="O9499" s="14"/>
    </row>
    <row r="9500" spans="15:15" x14ac:dyDescent="0.15">
      <c r="O9500" s="14"/>
    </row>
    <row r="9501" spans="15:15" x14ac:dyDescent="0.15">
      <c r="O9501" s="14"/>
    </row>
    <row r="9502" spans="15:15" x14ac:dyDescent="0.15">
      <c r="O9502" s="14"/>
    </row>
    <row r="9503" spans="15:15" x14ac:dyDescent="0.15">
      <c r="O9503" s="14"/>
    </row>
    <row r="9504" spans="15:15" x14ac:dyDescent="0.15">
      <c r="O9504" s="14"/>
    </row>
    <row r="9505" spans="15:15" x14ac:dyDescent="0.15">
      <c r="O9505" s="14"/>
    </row>
    <row r="9506" spans="15:15" x14ac:dyDescent="0.15">
      <c r="O9506" s="14"/>
    </row>
    <row r="9507" spans="15:15" x14ac:dyDescent="0.15">
      <c r="O9507" s="14"/>
    </row>
    <row r="9508" spans="15:15" x14ac:dyDescent="0.15">
      <c r="O9508" s="14"/>
    </row>
    <row r="9509" spans="15:15" x14ac:dyDescent="0.15">
      <c r="O9509" s="14"/>
    </row>
    <row r="9510" spans="15:15" x14ac:dyDescent="0.15">
      <c r="O9510" s="14"/>
    </row>
    <row r="9511" spans="15:15" x14ac:dyDescent="0.15">
      <c r="O9511" s="14"/>
    </row>
    <row r="9512" spans="15:15" x14ac:dyDescent="0.15">
      <c r="O9512" s="14"/>
    </row>
    <row r="9513" spans="15:15" x14ac:dyDescent="0.15">
      <c r="O9513" s="14"/>
    </row>
    <row r="9514" spans="15:15" x14ac:dyDescent="0.15">
      <c r="O9514" s="14"/>
    </row>
    <row r="9515" spans="15:15" x14ac:dyDescent="0.15">
      <c r="O9515" s="14"/>
    </row>
    <row r="9516" spans="15:15" x14ac:dyDescent="0.15">
      <c r="O9516" s="14"/>
    </row>
    <row r="9517" spans="15:15" x14ac:dyDescent="0.15">
      <c r="O9517" s="14"/>
    </row>
    <row r="9518" spans="15:15" x14ac:dyDescent="0.15">
      <c r="O9518" s="14"/>
    </row>
    <row r="9519" spans="15:15" x14ac:dyDescent="0.15">
      <c r="O9519" s="14"/>
    </row>
    <row r="9520" spans="15:15" x14ac:dyDescent="0.15">
      <c r="O9520" s="14"/>
    </row>
    <row r="9521" spans="15:15" x14ac:dyDescent="0.15">
      <c r="O9521" s="14"/>
    </row>
    <row r="9522" spans="15:15" x14ac:dyDescent="0.15">
      <c r="O9522" s="14"/>
    </row>
    <row r="9523" spans="15:15" x14ac:dyDescent="0.15">
      <c r="O9523" s="14"/>
    </row>
    <row r="9524" spans="15:15" x14ac:dyDescent="0.15">
      <c r="O9524" s="14"/>
    </row>
    <row r="9525" spans="15:15" x14ac:dyDescent="0.15">
      <c r="O9525" s="14"/>
    </row>
    <row r="9526" spans="15:15" x14ac:dyDescent="0.15">
      <c r="O9526" s="14"/>
    </row>
    <row r="9527" spans="15:15" x14ac:dyDescent="0.15">
      <c r="O9527" s="14"/>
    </row>
    <row r="9528" spans="15:15" x14ac:dyDescent="0.15">
      <c r="O9528" s="14"/>
    </row>
    <row r="9529" spans="15:15" x14ac:dyDescent="0.15">
      <c r="O9529" s="14"/>
    </row>
    <row r="9530" spans="15:15" x14ac:dyDescent="0.15">
      <c r="O9530" s="14"/>
    </row>
    <row r="9531" spans="15:15" x14ac:dyDescent="0.15">
      <c r="O9531" s="14"/>
    </row>
    <row r="9532" spans="15:15" x14ac:dyDescent="0.15">
      <c r="O9532" s="14"/>
    </row>
    <row r="9533" spans="15:15" x14ac:dyDescent="0.15">
      <c r="O9533" s="14"/>
    </row>
    <row r="9534" spans="15:15" x14ac:dyDescent="0.15">
      <c r="O9534" s="14"/>
    </row>
    <row r="9535" spans="15:15" x14ac:dyDescent="0.15">
      <c r="O9535" s="14"/>
    </row>
    <row r="9536" spans="15:15" x14ac:dyDescent="0.15">
      <c r="O9536" s="14"/>
    </row>
    <row r="9537" spans="15:15" x14ac:dyDescent="0.15">
      <c r="O9537" s="14"/>
    </row>
    <row r="9538" spans="15:15" x14ac:dyDescent="0.15">
      <c r="O9538" s="14"/>
    </row>
    <row r="9539" spans="15:15" x14ac:dyDescent="0.15">
      <c r="O9539" s="14"/>
    </row>
    <row r="9540" spans="15:15" x14ac:dyDescent="0.15">
      <c r="O9540" s="14"/>
    </row>
    <row r="9541" spans="15:15" x14ac:dyDescent="0.15">
      <c r="O9541" s="14"/>
    </row>
    <row r="9542" spans="15:15" x14ac:dyDescent="0.15">
      <c r="O9542" s="14"/>
    </row>
    <row r="9543" spans="15:15" x14ac:dyDescent="0.15">
      <c r="O9543" s="14"/>
    </row>
    <row r="9544" spans="15:15" x14ac:dyDescent="0.15">
      <c r="O9544" s="14"/>
    </row>
    <row r="9545" spans="15:15" x14ac:dyDescent="0.15">
      <c r="O9545" s="14"/>
    </row>
    <row r="9546" spans="15:15" x14ac:dyDescent="0.15">
      <c r="O9546" s="14"/>
    </row>
    <row r="9547" spans="15:15" x14ac:dyDescent="0.15">
      <c r="O9547" s="14"/>
    </row>
    <row r="9548" spans="15:15" x14ac:dyDescent="0.15">
      <c r="O9548" s="14"/>
    </row>
    <row r="9549" spans="15:15" x14ac:dyDescent="0.15">
      <c r="O9549" s="14"/>
    </row>
    <row r="9550" spans="15:15" x14ac:dyDescent="0.15">
      <c r="O9550" s="14"/>
    </row>
    <row r="9551" spans="15:15" x14ac:dyDescent="0.15">
      <c r="O9551" s="14"/>
    </row>
    <row r="9552" spans="15:15" x14ac:dyDescent="0.15">
      <c r="O9552" s="14"/>
    </row>
    <row r="9553" spans="15:15" x14ac:dyDescent="0.15">
      <c r="O9553" s="14"/>
    </row>
    <row r="9554" spans="15:15" x14ac:dyDescent="0.15">
      <c r="O9554" s="14"/>
    </row>
    <row r="9555" spans="15:15" x14ac:dyDescent="0.15">
      <c r="O9555" s="14"/>
    </row>
    <row r="9556" spans="15:15" x14ac:dyDescent="0.15">
      <c r="O9556" s="14"/>
    </row>
    <row r="9557" spans="15:15" x14ac:dyDescent="0.15">
      <c r="O9557" s="14"/>
    </row>
    <row r="9558" spans="15:15" x14ac:dyDescent="0.15">
      <c r="O9558" s="14"/>
    </row>
    <row r="9559" spans="15:15" x14ac:dyDescent="0.15">
      <c r="O9559" s="14"/>
    </row>
    <row r="9560" spans="15:15" x14ac:dyDescent="0.15">
      <c r="O9560" s="14"/>
    </row>
    <row r="9561" spans="15:15" x14ac:dyDescent="0.15">
      <c r="O9561" s="14"/>
    </row>
    <row r="9562" spans="15:15" x14ac:dyDescent="0.15">
      <c r="O9562" s="14"/>
    </row>
    <row r="9563" spans="15:15" x14ac:dyDescent="0.15">
      <c r="O9563" s="14"/>
    </row>
    <row r="9564" spans="15:15" x14ac:dyDescent="0.15">
      <c r="O9564" s="14"/>
    </row>
    <row r="9565" spans="15:15" x14ac:dyDescent="0.15">
      <c r="O9565" s="14"/>
    </row>
    <row r="9566" spans="15:15" x14ac:dyDescent="0.15">
      <c r="O9566" s="14"/>
    </row>
    <row r="9567" spans="15:15" x14ac:dyDescent="0.15">
      <c r="O9567" s="14"/>
    </row>
    <row r="9568" spans="15:15" x14ac:dyDescent="0.15">
      <c r="O9568" s="14"/>
    </row>
    <row r="9569" spans="15:15" x14ac:dyDescent="0.15">
      <c r="O9569" s="14"/>
    </row>
    <row r="9570" spans="15:15" x14ac:dyDescent="0.15">
      <c r="O9570" s="14"/>
    </row>
    <row r="9571" spans="15:15" x14ac:dyDescent="0.15">
      <c r="O9571" s="14"/>
    </row>
    <row r="9572" spans="15:15" x14ac:dyDescent="0.15">
      <c r="O9572" s="14"/>
    </row>
    <row r="9573" spans="15:15" x14ac:dyDescent="0.15">
      <c r="O9573" s="14"/>
    </row>
    <row r="9574" spans="15:15" x14ac:dyDescent="0.15">
      <c r="O9574" s="14"/>
    </row>
    <row r="9575" spans="15:15" x14ac:dyDescent="0.15">
      <c r="O9575" s="14"/>
    </row>
    <row r="9576" spans="15:15" x14ac:dyDescent="0.15">
      <c r="O9576" s="14"/>
    </row>
    <row r="9577" spans="15:15" x14ac:dyDescent="0.15">
      <c r="O9577" s="14"/>
    </row>
    <row r="9578" spans="15:15" x14ac:dyDescent="0.15">
      <c r="O9578" s="14"/>
    </row>
    <row r="9579" spans="15:15" x14ac:dyDescent="0.15">
      <c r="O9579" s="14"/>
    </row>
    <row r="9580" spans="15:15" x14ac:dyDescent="0.15">
      <c r="O9580" s="14"/>
    </row>
    <row r="9581" spans="15:15" x14ac:dyDescent="0.15">
      <c r="O9581" s="14"/>
    </row>
    <row r="9582" spans="15:15" x14ac:dyDescent="0.15">
      <c r="O9582" s="14"/>
    </row>
    <row r="9583" spans="15:15" x14ac:dyDescent="0.15">
      <c r="O9583" s="14"/>
    </row>
    <row r="9584" spans="15:15" x14ac:dyDescent="0.15">
      <c r="O9584" s="14"/>
    </row>
    <row r="9585" spans="15:15" x14ac:dyDescent="0.15">
      <c r="O9585" s="14"/>
    </row>
    <row r="9586" spans="15:15" x14ac:dyDescent="0.15">
      <c r="O9586" s="14"/>
    </row>
    <row r="9587" spans="15:15" x14ac:dyDescent="0.15">
      <c r="O9587" s="14"/>
    </row>
    <row r="9588" spans="15:15" x14ac:dyDescent="0.15">
      <c r="O9588" s="14"/>
    </row>
    <row r="9589" spans="15:15" x14ac:dyDescent="0.15">
      <c r="O9589" s="14"/>
    </row>
    <row r="9590" spans="15:15" x14ac:dyDescent="0.15">
      <c r="O9590" s="14"/>
    </row>
    <row r="9591" spans="15:15" x14ac:dyDescent="0.15">
      <c r="O9591" s="14"/>
    </row>
    <row r="9592" spans="15:15" x14ac:dyDescent="0.15">
      <c r="O9592" s="14"/>
    </row>
    <row r="9593" spans="15:15" x14ac:dyDescent="0.15">
      <c r="O9593" s="14"/>
    </row>
    <row r="9594" spans="15:15" x14ac:dyDescent="0.15">
      <c r="O9594" s="14"/>
    </row>
    <row r="9595" spans="15:15" x14ac:dyDescent="0.15">
      <c r="O9595" s="14"/>
    </row>
    <row r="9596" spans="15:15" x14ac:dyDescent="0.15">
      <c r="O9596" s="14"/>
    </row>
    <row r="9597" spans="15:15" x14ac:dyDescent="0.15">
      <c r="O9597" s="14"/>
    </row>
    <row r="9598" spans="15:15" x14ac:dyDescent="0.15">
      <c r="O9598" s="14"/>
    </row>
    <row r="9599" spans="15:15" x14ac:dyDescent="0.15">
      <c r="O9599" s="14"/>
    </row>
    <row r="9600" spans="15:15" x14ac:dyDescent="0.15">
      <c r="O9600" s="14"/>
    </row>
    <row r="9601" spans="15:15" x14ac:dyDescent="0.15">
      <c r="O9601" s="14"/>
    </row>
    <row r="9602" spans="15:15" x14ac:dyDescent="0.15">
      <c r="O9602" s="14"/>
    </row>
    <row r="9603" spans="15:15" x14ac:dyDescent="0.15">
      <c r="O9603" s="14"/>
    </row>
    <row r="9604" spans="15:15" x14ac:dyDescent="0.15">
      <c r="O9604" s="14"/>
    </row>
    <row r="9605" spans="15:15" x14ac:dyDescent="0.15">
      <c r="O9605" s="14"/>
    </row>
    <row r="9606" spans="15:15" x14ac:dyDescent="0.15">
      <c r="O9606" s="14"/>
    </row>
    <row r="9607" spans="15:15" x14ac:dyDescent="0.15">
      <c r="O9607" s="14"/>
    </row>
    <row r="9608" spans="15:15" x14ac:dyDescent="0.15">
      <c r="O9608" s="14"/>
    </row>
    <row r="9609" spans="15:15" x14ac:dyDescent="0.15">
      <c r="O9609" s="14"/>
    </row>
    <row r="9610" spans="15:15" x14ac:dyDescent="0.15">
      <c r="O9610" s="14"/>
    </row>
    <row r="9611" spans="15:15" x14ac:dyDescent="0.15">
      <c r="O9611" s="14"/>
    </row>
    <row r="9612" spans="15:15" x14ac:dyDescent="0.15">
      <c r="O9612" s="14"/>
    </row>
    <row r="9613" spans="15:15" x14ac:dyDescent="0.15">
      <c r="O9613" s="14"/>
    </row>
    <row r="9614" spans="15:15" x14ac:dyDescent="0.15">
      <c r="O9614" s="14"/>
    </row>
    <row r="9615" spans="15:15" x14ac:dyDescent="0.15">
      <c r="O9615" s="14"/>
    </row>
    <row r="9616" spans="15:15" x14ac:dyDescent="0.15">
      <c r="O9616" s="14"/>
    </row>
    <row r="9617" spans="15:15" x14ac:dyDescent="0.15">
      <c r="O9617" s="14"/>
    </row>
    <row r="9618" spans="15:15" x14ac:dyDescent="0.15">
      <c r="O9618" s="14"/>
    </row>
    <row r="9619" spans="15:15" x14ac:dyDescent="0.15">
      <c r="O9619" s="14"/>
    </row>
    <row r="9620" spans="15:15" x14ac:dyDescent="0.15">
      <c r="O9620" s="14"/>
    </row>
    <row r="9621" spans="15:15" x14ac:dyDescent="0.15">
      <c r="O9621" s="14"/>
    </row>
    <row r="9622" spans="15:15" x14ac:dyDescent="0.15">
      <c r="O9622" s="14"/>
    </row>
    <row r="9623" spans="15:15" x14ac:dyDescent="0.15">
      <c r="O9623" s="14"/>
    </row>
    <row r="9624" spans="15:15" x14ac:dyDescent="0.15">
      <c r="O9624" s="14"/>
    </row>
    <row r="9625" spans="15:15" x14ac:dyDescent="0.15">
      <c r="O9625" s="14"/>
    </row>
    <row r="9626" spans="15:15" x14ac:dyDescent="0.15">
      <c r="O9626" s="14"/>
    </row>
    <row r="9627" spans="15:15" x14ac:dyDescent="0.15">
      <c r="O9627" s="14"/>
    </row>
    <row r="9628" spans="15:15" x14ac:dyDescent="0.15">
      <c r="O9628" s="14"/>
    </row>
    <row r="9629" spans="15:15" x14ac:dyDescent="0.15">
      <c r="O9629" s="14"/>
    </row>
    <row r="9630" spans="15:15" x14ac:dyDescent="0.15">
      <c r="O9630" s="14"/>
    </row>
    <row r="9631" spans="15:15" x14ac:dyDescent="0.15">
      <c r="O9631" s="14"/>
    </row>
    <row r="9632" spans="15:15" x14ac:dyDescent="0.15">
      <c r="O9632" s="14"/>
    </row>
    <row r="9633" spans="15:15" x14ac:dyDescent="0.15">
      <c r="O9633" s="14"/>
    </row>
    <row r="9634" spans="15:15" x14ac:dyDescent="0.15">
      <c r="O9634" s="14"/>
    </row>
    <row r="9635" spans="15:15" x14ac:dyDescent="0.15">
      <c r="O9635" s="14"/>
    </row>
    <row r="9636" spans="15:15" x14ac:dyDescent="0.15">
      <c r="O9636" s="14"/>
    </row>
    <row r="9637" spans="15:15" x14ac:dyDescent="0.15">
      <c r="O9637" s="14"/>
    </row>
    <row r="9638" spans="15:15" x14ac:dyDescent="0.15">
      <c r="O9638" s="14"/>
    </row>
    <row r="9639" spans="15:15" x14ac:dyDescent="0.15">
      <c r="O9639" s="14"/>
    </row>
    <row r="9640" spans="15:15" x14ac:dyDescent="0.15">
      <c r="O9640" s="14"/>
    </row>
    <row r="9641" spans="15:15" x14ac:dyDescent="0.15">
      <c r="O9641" s="14"/>
    </row>
    <row r="9642" spans="15:15" x14ac:dyDescent="0.15">
      <c r="O9642" s="14"/>
    </row>
    <row r="9643" spans="15:15" x14ac:dyDescent="0.15">
      <c r="O9643" s="14"/>
    </row>
    <row r="9644" spans="15:15" x14ac:dyDescent="0.15">
      <c r="O9644" s="14"/>
    </row>
    <row r="9645" spans="15:15" x14ac:dyDescent="0.15">
      <c r="O9645" s="14"/>
    </row>
    <row r="9646" spans="15:15" x14ac:dyDescent="0.15">
      <c r="O9646" s="14"/>
    </row>
    <row r="9647" spans="15:15" x14ac:dyDescent="0.15">
      <c r="O9647" s="14"/>
    </row>
    <row r="9648" spans="15:15" x14ac:dyDescent="0.15">
      <c r="O9648" s="14"/>
    </row>
    <row r="9649" spans="15:15" x14ac:dyDescent="0.15">
      <c r="O9649" s="14"/>
    </row>
    <row r="9650" spans="15:15" x14ac:dyDescent="0.15">
      <c r="O9650" s="14"/>
    </row>
    <row r="9651" spans="15:15" x14ac:dyDescent="0.15">
      <c r="O9651" s="14"/>
    </row>
    <row r="9652" spans="15:15" x14ac:dyDescent="0.15">
      <c r="O9652" s="14"/>
    </row>
    <row r="9653" spans="15:15" x14ac:dyDescent="0.15">
      <c r="O9653" s="14"/>
    </row>
    <row r="9654" spans="15:15" x14ac:dyDescent="0.15">
      <c r="O9654" s="14"/>
    </row>
    <row r="9655" spans="15:15" x14ac:dyDescent="0.15">
      <c r="O9655" s="14"/>
    </row>
    <row r="9656" spans="15:15" x14ac:dyDescent="0.15">
      <c r="O9656" s="14"/>
    </row>
    <row r="9657" spans="15:15" x14ac:dyDescent="0.15">
      <c r="O9657" s="14"/>
    </row>
    <row r="9658" spans="15:15" x14ac:dyDescent="0.15">
      <c r="O9658" s="14"/>
    </row>
    <row r="9659" spans="15:15" x14ac:dyDescent="0.15">
      <c r="O9659" s="14"/>
    </row>
    <row r="9660" spans="15:15" x14ac:dyDescent="0.15">
      <c r="O9660" s="14"/>
    </row>
    <row r="9661" spans="15:15" x14ac:dyDescent="0.15">
      <c r="O9661" s="14"/>
    </row>
    <row r="9662" spans="15:15" x14ac:dyDescent="0.15">
      <c r="O9662" s="14"/>
    </row>
    <row r="9663" spans="15:15" x14ac:dyDescent="0.15">
      <c r="O9663" s="14"/>
    </row>
    <row r="9664" spans="15:15" x14ac:dyDescent="0.15">
      <c r="O9664" s="14"/>
    </row>
    <row r="9665" spans="15:15" x14ac:dyDescent="0.15">
      <c r="O9665" s="14"/>
    </row>
    <row r="9666" spans="15:15" x14ac:dyDescent="0.15">
      <c r="O9666" s="14"/>
    </row>
    <row r="9667" spans="15:15" x14ac:dyDescent="0.15">
      <c r="O9667" s="14"/>
    </row>
    <row r="9668" spans="15:15" x14ac:dyDescent="0.15">
      <c r="O9668" s="14"/>
    </row>
    <row r="9669" spans="15:15" x14ac:dyDescent="0.15">
      <c r="O9669" s="14"/>
    </row>
    <row r="9670" spans="15:15" x14ac:dyDescent="0.15">
      <c r="O9670" s="14"/>
    </row>
    <row r="9671" spans="15:15" x14ac:dyDescent="0.15">
      <c r="O9671" s="14"/>
    </row>
    <row r="9672" spans="15:15" x14ac:dyDescent="0.15">
      <c r="O9672" s="14"/>
    </row>
    <row r="9673" spans="15:15" x14ac:dyDescent="0.15">
      <c r="O9673" s="14"/>
    </row>
    <row r="9674" spans="15:15" x14ac:dyDescent="0.15">
      <c r="O9674" s="14"/>
    </row>
    <row r="9675" spans="15:15" x14ac:dyDescent="0.15">
      <c r="O9675" s="14"/>
    </row>
    <row r="9676" spans="15:15" x14ac:dyDescent="0.15">
      <c r="O9676" s="14"/>
    </row>
    <row r="9677" spans="15:15" x14ac:dyDescent="0.15">
      <c r="O9677" s="14"/>
    </row>
    <row r="9678" spans="15:15" x14ac:dyDescent="0.15">
      <c r="O9678" s="14"/>
    </row>
    <row r="9679" spans="15:15" x14ac:dyDescent="0.15">
      <c r="O9679" s="14"/>
    </row>
    <row r="9680" spans="15:15" x14ac:dyDescent="0.15">
      <c r="O9680" s="14"/>
    </row>
    <row r="9681" spans="15:15" x14ac:dyDescent="0.15">
      <c r="O9681" s="14"/>
    </row>
    <row r="9682" spans="15:15" x14ac:dyDescent="0.15">
      <c r="O9682" s="14"/>
    </row>
    <row r="9683" spans="15:15" x14ac:dyDescent="0.15">
      <c r="O9683" s="14"/>
    </row>
    <row r="9684" spans="15:15" x14ac:dyDescent="0.15">
      <c r="O9684" s="14"/>
    </row>
    <row r="9685" spans="15:15" x14ac:dyDescent="0.15">
      <c r="O9685" s="14"/>
    </row>
    <row r="9686" spans="15:15" x14ac:dyDescent="0.15">
      <c r="O9686" s="14"/>
    </row>
    <row r="9687" spans="15:15" x14ac:dyDescent="0.15">
      <c r="O9687" s="14"/>
    </row>
    <row r="9688" spans="15:15" x14ac:dyDescent="0.15">
      <c r="O9688" s="14"/>
    </row>
    <row r="9689" spans="15:15" x14ac:dyDescent="0.15">
      <c r="O9689" s="14"/>
    </row>
    <row r="9690" spans="15:15" x14ac:dyDescent="0.15">
      <c r="O9690" s="14"/>
    </row>
    <row r="9691" spans="15:15" x14ac:dyDescent="0.15">
      <c r="O9691" s="14"/>
    </row>
    <row r="9692" spans="15:15" x14ac:dyDescent="0.15">
      <c r="O9692" s="14"/>
    </row>
    <row r="9693" spans="15:15" x14ac:dyDescent="0.15">
      <c r="O9693" s="14"/>
    </row>
    <row r="9694" spans="15:15" x14ac:dyDescent="0.15">
      <c r="O9694" s="14"/>
    </row>
    <row r="9695" spans="15:15" x14ac:dyDescent="0.15">
      <c r="O9695" s="14"/>
    </row>
    <row r="9696" spans="15:15" x14ac:dyDescent="0.15">
      <c r="O9696" s="14"/>
    </row>
    <row r="9697" spans="15:15" x14ac:dyDescent="0.15">
      <c r="O9697" s="14"/>
    </row>
    <row r="9698" spans="15:15" x14ac:dyDescent="0.15">
      <c r="O9698" s="14"/>
    </row>
    <row r="9699" spans="15:15" x14ac:dyDescent="0.15">
      <c r="O9699" s="14"/>
    </row>
    <row r="9700" spans="15:15" x14ac:dyDescent="0.15">
      <c r="O9700" s="14"/>
    </row>
    <row r="9701" spans="15:15" x14ac:dyDescent="0.15">
      <c r="O9701" s="14"/>
    </row>
    <row r="9702" spans="15:15" x14ac:dyDescent="0.15">
      <c r="O9702" s="14"/>
    </row>
    <row r="9703" spans="15:15" x14ac:dyDescent="0.15">
      <c r="O9703" s="14"/>
    </row>
    <row r="9704" spans="15:15" x14ac:dyDescent="0.15">
      <c r="O9704" s="14"/>
    </row>
    <row r="9705" spans="15:15" x14ac:dyDescent="0.15">
      <c r="O9705" s="14"/>
    </row>
    <row r="9706" spans="15:15" x14ac:dyDescent="0.15">
      <c r="O9706" s="14"/>
    </row>
    <row r="9707" spans="15:15" x14ac:dyDescent="0.15">
      <c r="O9707" s="14"/>
    </row>
    <row r="9708" spans="15:15" x14ac:dyDescent="0.15">
      <c r="O9708" s="14"/>
    </row>
    <row r="9709" spans="15:15" x14ac:dyDescent="0.15">
      <c r="O9709" s="14"/>
    </row>
    <row r="9710" spans="15:15" x14ac:dyDescent="0.15">
      <c r="O9710" s="14"/>
    </row>
    <row r="9711" spans="15:15" x14ac:dyDescent="0.15">
      <c r="O9711" s="14"/>
    </row>
    <row r="9712" spans="15:15" x14ac:dyDescent="0.15">
      <c r="O9712" s="14"/>
    </row>
    <row r="9713" spans="15:15" x14ac:dyDescent="0.15">
      <c r="O9713" s="14"/>
    </row>
    <row r="9714" spans="15:15" x14ac:dyDescent="0.15">
      <c r="O9714" s="14"/>
    </row>
    <row r="9715" spans="15:15" x14ac:dyDescent="0.15">
      <c r="O9715" s="14"/>
    </row>
    <row r="9716" spans="15:15" x14ac:dyDescent="0.15">
      <c r="O9716" s="14"/>
    </row>
    <row r="9717" spans="15:15" x14ac:dyDescent="0.15">
      <c r="O9717" s="14"/>
    </row>
    <row r="9718" spans="15:15" x14ac:dyDescent="0.15">
      <c r="O9718" s="14"/>
    </row>
    <row r="9719" spans="15:15" x14ac:dyDescent="0.15">
      <c r="O9719" s="14"/>
    </row>
    <row r="9720" spans="15:15" x14ac:dyDescent="0.15">
      <c r="O9720" s="14"/>
    </row>
    <row r="9721" spans="15:15" x14ac:dyDescent="0.15">
      <c r="O9721" s="14"/>
    </row>
    <row r="9722" spans="15:15" x14ac:dyDescent="0.15">
      <c r="O9722" s="14"/>
    </row>
    <row r="9723" spans="15:15" x14ac:dyDescent="0.15">
      <c r="O9723" s="14"/>
    </row>
    <row r="9724" spans="15:15" x14ac:dyDescent="0.15">
      <c r="O9724" s="14"/>
    </row>
    <row r="9725" spans="15:15" x14ac:dyDescent="0.15">
      <c r="O9725" s="14"/>
    </row>
    <row r="9726" spans="15:15" x14ac:dyDescent="0.15">
      <c r="O9726" s="14"/>
    </row>
    <row r="9727" spans="15:15" x14ac:dyDescent="0.15">
      <c r="O9727" s="14"/>
    </row>
    <row r="9728" spans="15:15" x14ac:dyDescent="0.15">
      <c r="O9728" s="14"/>
    </row>
    <row r="9729" spans="15:15" x14ac:dyDescent="0.15">
      <c r="O9729" s="14"/>
    </row>
    <row r="9730" spans="15:15" x14ac:dyDescent="0.15">
      <c r="O9730" s="14"/>
    </row>
    <row r="9731" spans="15:15" x14ac:dyDescent="0.15">
      <c r="O9731" s="14"/>
    </row>
    <row r="9732" spans="15:15" x14ac:dyDescent="0.15">
      <c r="O9732" s="14"/>
    </row>
    <row r="9733" spans="15:15" x14ac:dyDescent="0.15">
      <c r="O9733" s="14"/>
    </row>
    <row r="9734" spans="15:15" x14ac:dyDescent="0.15">
      <c r="O9734" s="14"/>
    </row>
    <row r="9735" spans="15:15" x14ac:dyDescent="0.15">
      <c r="O9735" s="14"/>
    </row>
    <row r="9736" spans="15:15" x14ac:dyDescent="0.15">
      <c r="O9736" s="14"/>
    </row>
    <row r="9737" spans="15:15" x14ac:dyDescent="0.15">
      <c r="O9737" s="14"/>
    </row>
    <row r="9738" spans="15:15" x14ac:dyDescent="0.15">
      <c r="O9738" s="14"/>
    </row>
    <row r="9739" spans="15:15" x14ac:dyDescent="0.15">
      <c r="O9739" s="14"/>
    </row>
    <row r="9740" spans="15:15" x14ac:dyDescent="0.15">
      <c r="O9740" s="14"/>
    </row>
    <row r="9741" spans="15:15" x14ac:dyDescent="0.15">
      <c r="O9741" s="14"/>
    </row>
    <row r="9742" spans="15:15" x14ac:dyDescent="0.15">
      <c r="O9742" s="14"/>
    </row>
    <row r="9743" spans="15:15" x14ac:dyDescent="0.15">
      <c r="O9743" s="14"/>
    </row>
    <row r="9744" spans="15:15" x14ac:dyDescent="0.15">
      <c r="O9744" s="14"/>
    </row>
    <row r="9745" spans="15:15" x14ac:dyDescent="0.15">
      <c r="O9745" s="14"/>
    </row>
    <row r="9746" spans="15:15" x14ac:dyDescent="0.15">
      <c r="O9746" s="14"/>
    </row>
    <row r="9747" spans="15:15" x14ac:dyDescent="0.15">
      <c r="O9747" s="14"/>
    </row>
    <row r="9748" spans="15:15" x14ac:dyDescent="0.15">
      <c r="O9748" s="14"/>
    </row>
    <row r="9749" spans="15:15" x14ac:dyDescent="0.15">
      <c r="O9749" s="14"/>
    </row>
    <row r="9750" spans="15:15" x14ac:dyDescent="0.15">
      <c r="O9750" s="14"/>
    </row>
    <row r="9751" spans="15:15" x14ac:dyDescent="0.15">
      <c r="O9751" s="14"/>
    </row>
    <row r="9752" spans="15:15" x14ac:dyDescent="0.15">
      <c r="O9752" s="14"/>
    </row>
    <row r="9753" spans="15:15" x14ac:dyDescent="0.15">
      <c r="O9753" s="14"/>
    </row>
    <row r="9754" spans="15:15" x14ac:dyDescent="0.15">
      <c r="O9754" s="14"/>
    </row>
    <row r="9755" spans="15:15" x14ac:dyDescent="0.15">
      <c r="O9755" s="14"/>
    </row>
    <row r="9756" spans="15:15" x14ac:dyDescent="0.15">
      <c r="O9756" s="14"/>
    </row>
    <row r="9757" spans="15:15" x14ac:dyDescent="0.15">
      <c r="O9757" s="14"/>
    </row>
    <row r="9758" spans="15:15" x14ac:dyDescent="0.15">
      <c r="O9758" s="14"/>
    </row>
    <row r="9759" spans="15:15" x14ac:dyDescent="0.15">
      <c r="O9759" s="14"/>
    </row>
    <row r="9760" spans="15:15" x14ac:dyDescent="0.15">
      <c r="O9760" s="14"/>
    </row>
    <row r="9761" spans="15:15" x14ac:dyDescent="0.15">
      <c r="O9761" s="14"/>
    </row>
    <row r="9762" spans="15:15" x14ac:dyDescent="0.15">
      <c r="O9762" s="14"/>
    </row>
    <row r="9763" spans="15:15" x14ac:dyDescent="0.15">
      <c r="O9763" s="14"/>
    </row>
    <row r="9764" spans="15:15" x14ac:dyDescent="0.15">
      <c r="O9764" s="14"/>
    </row>
    <row r="9765" spans="15:15" x14ac:dyDescent="0.15">
      <c r="O9765" s="14"/>
    </row>
    <row r="9766" spans="15:15" x14ac:dyDescent="0.15">
      <c r="O9766" s="14"/>
    </row>
    <row r="9767" spans="15:15" x14ac:dyDescent="0.15">
      <c r="O9767" s="14"/>
    </row>
    <row r="9768" spans="15:15" x14ac:dyDescent="0.15">
      <c r="O9768" s="14"/>
    </row>
    <row r="9769" spans="15:15" x14ac:dyDescent="0.15">
      <c r="O9769" s="14"/>
    </row>
    <row r="9770" spans="15:15" x14ac:dyDescent="0.15">
      <c r="O9770" s="14"/>
    </row>
    <row r="9771" spans="15:15" x14ac:dyDescent="0.15">
      <c r="O9771" s="14"/>
    </row>
    <row r="9772" spans="15:15" x14ac:dyDescent="0.15">
      <c r="O9772" s="14"/>
    </row>
    <row r="9773" spans="15:15" x14ac:dyDescent="0.15">
      <c r="O9773" s="14"/>
    </row>
    <row r="9774" spans="15:15" x14ac:dyDescent="0.15">
      <c r="O9774" s="14"/>
    </row>
    <row r="9775" spans="15:15" x14ac:dyDescent="0.15">
      <c r="O9775" s="14"/>
    </row>
    <row r="9776" spans="15:15" x14ac:dyDescent="0.15">
      <c r="O9776" s="14"/>
    </row>
    <row r="9777" spans="15:15" x14ac:dyDescent="0.15">
      <c r="O9777" s="14"/>
    </row>
    <row r="9778" spans="15:15" x14ac:dyDescent="0.15">
      <c r="O9778" s="14"/>
    </row>
    <row r="9779" spans="15:15" x14ac:dyDescent="0.15">
      <c r="O9779" s="14"/>
    </row>
    <row r="9780" spans="15:15" x14ac:dyDescent="0.15">
      <c r="O9780" s="14"/>
    </row>
    <row r="9781" spans="15:15" x14ac:dyDescent="0.15">
      <c r="O9781" s="14"/>
    </row>
    <row r="9782" spans="15:15" x14ac:dyDescent="0.15">
      <c r="O9782" s="14"/>
    </row>
    <row r="9783" spans="15:15" x14ac:dyDescent="0.15">
      <c r="O9783" s="14"/>
    </row>
    <row r="9784" spans="15:15" x14ac:dyDescent="0.15">
      <c r="O9784" s="14"/>
    </row>
    <row r="9785" spans="15:15" x14ac:dyDescent="0.15">
      <c r="O9785" s="14"/>
    </row>
    <row r="9786" spans="15:15" x14ac:dyDescent="0.15">
      <c r="O9786" s="14"/>
    </row>
    <row r="9787" spans="15:15" x14ac:dyDescent="0.15">
      <c r="O9787" s="14"/>
    </row>
    <row r="9788" spans="15:15" x14ac:dyDescent="0.15">
      <c r="O9788" s="14"/>
    </row>
    <row r="9789" spans="15:15" x14ac:dyDescent="0.15">
      <c r="O9789" s="14"/>
    </row>
    <row r="9790" spans="15:15" x14ac:dyDescent="0.15">
      <c r="O9790" s="14"/>
    </row>
    <row r="9791" spans="15:15" x14ac:dyDescent="0.15">
      <c r="O9791" s="14"/>
    </row>
    <row r="9792" spans="15:15" x14ac:dyDescent="0.15">
      <c r="O9792" s="14"/>
    </row>
    <row r="9793" spans="15:15" x14ac:dyDescent="0.15">
      <c r="O9793" s="14"/>
    </row>
    <row r="9794" spans="15:15" x14ac:dyDescent="0.15">
      <c r="O9794" s="14"/>
    </row>
    <row r="9795" spans="15:15" x14ac:dyDescent="0.15">
      <c r="O9795" s="14"/>
    </row>
    <row r="9796" spans="15:15" x14ac:dyDescent="0.15">
      <c r="O9796" s="14"/>
    </row>
    <row r="9797" spans="15:15" x14ac:dyDescent="0.15">
      <c r="O9797" s="14"/>
    </row>
    <row r="9798" spans="15:15" x14ac:dyDescent="0.15">
      <c r="O9798" s="14"/>
    </row>
    <row r="9799" spans="15:15" x14ac:dyDescent="0.15">
      <c r="O9799" s="14"/>
    </row>
    <row r="9800" spans="15:15" x14ac:dyDescent="0.15">
      <c r="O9800" s="14"/>
    </row>
    <row r="9801" spans="15:15" x14ac:dyDescent="0.15">
      <c r="O9801" s="14"/>
    </row>
    <row r="9802" spans="15:15" x14ac:dyDescent="0.15">
      <c r="O9802" s="14"/>
    </row>
    <row r="9803" spans="15:15" x14ac:dyDescent="0.15">
      <c r="O9803" s="14"/>
    </row>
    <row r="9804" spans="15:15" x14ac:dyDescent="0.15">
      <c r="O9804" s="14"/>
    </row>
    <row r="9805" spans="15:15" x14ac:dyDescent="0.15">
      <c r="O9805" s="14"/>
    </row>
    <row r="9806" spans="15:15" x14ac:dyDescent="0.15">
      <c r="O9806" s="14"/>
    </row>
    <row r="9807" spans="15:15" x14ac:dyDescent="0.15">
      <c r="O9807" s="14"/>
    </row>
    <row r="9808" spans="15:15" x14ac:dyDescent="0.15">
      <c r="O9808" s="14"/>
    </row>
    <row r="9809" spans="15:15" x14ac:dyDescent="0.15">
      <c r="O9809" s="14"/>
    </row>
    <row r="9810" spans="15:15" x14ac:dyDescent="0.15">
      <c r="O9810" s="14"/>
    </row>
    <row r="9811" spans="15:15" x14ac:dyDescent="0.15">
      <c r="O9811" s="14"/>
    </row>
    <row r="9812" spans="15:15" x14ac:dyDescent="0.15">
      <c r="O9812" s="14"/>
    </row>
    <row r="9813" spans="15:15" x14ac:dyDescent="0.15">
      <c r="O9813" s="14"/>
    </row>
    <row r="9814" spans="15:15" x14ac:dyDescent="0.15">
      <c r="O9814" s="14"/>
    </row>
    <row r="9815" spans="15:15" x14ac:dyDescent="0.15">
      <c r="O9815" s="14"/>
    </row>
    <row r="9816" spans="15:15" x14ac:dyDescent="0.15">
      <c r="O9816" s="14"/>
    </row>
    <row r="9817" spans="15:15" x14ac:dyDescent="0.15">
      <c r="O9817" s="14"/>
    </row>
    <row r="9818" spans="15:15" x14ac:dyDescent="0.15">
      <c r="O9818" s="14"/>
    </row>
    <row r="9819" spans="15:15" x14ac:dyDescent="0.15">
      <c r="O9819" s="14"/>
    </row>
    <row r="9820" spans="15:15" x14ac:dyDescent="0.15">
      <c r="O9820" s="14"/>
    </row>
    <row r="9821" spans="15:15" x14ac:dyDescent="0.15">
      <c r="O9821" s="14"/>
    </row>
    <row r="9822" spans="15:15" x14ac:dyDescent="0.15">
      <c r="O9822" s="14"/>
    </row>
    <row r="9823" spans="15:15" x14ac:dyDescent="0.15">
      <c r="O9823" s="14"/>
    </row>
    <row r="9824" spans="15:15" x14ac:dyDescent="0.15">
      <c r="O9824" s="14"/>
    </row>
    <row r="9825" spans="15:15" x14ac:dyDescent="0.15">
      <c r="O9825" s="14"/>
    </row>
    <row r="9826" spans="15:15" x14ac:dyDescent="0.15">
      <c r="O9826" s="14"/>
    </row>
    <row r="9827" spans="15:15" x14ac:dyDescent="0.15">
      <c r="O9827" s="14"/>
    </row>
    <row r="9828" spans="15:15" x14ac:dyDescent="0.15">
      <c r="O9828" s="14"/>
    </row>
    <row r="9829" spans="15:15" x14ac:dyDescent="0.15">
      <c r="O9829" s="14"/>
    </row>
    <row r="9830" spans="15:15" x14ac:dyDescent="0.15">
      <c r="O9830" s="14"/>
    </row>
    <row r="9831" spans="15:15" x14ac:dyDescent="0.15">
      <c r="O9831" s="14"/>
    </row>
    <row r="9832" spans="15:15" x14ac:dyDescent="0.15">
      <c r="O9832" s="14"/>
    </row>
    <row r="9833" spans="15:15" x14ac:dyDescent="0.15">
      <c r="O9833" s="14"/>
    </row>
    <row r="9834" spans="15:15" x14ac:dyDescent="0.15">
      <c r="O9834" s="14"/>
    </row>
    <row r="9835" spans="15:15" x14ac:dyDescent="0.15">
      <c r="O9835" s="14"/>
    </row>
    <row r="9836" spans="15:15" x14ac:dyDescent="0.15">
      <c r="O9836" s="14"/>
    </row>
    <row r="9837" spans="15:15" x14ac:dyDescent="0.15">
      <c r="O9837" s="14"/>
    </row>
    <row r="9838" spans="15:15" x14ac:dyDescent="0.15">
      <c r="O9838" s="14"/>
    </row>
    <row r="9839" spans="15:15" x14ac:dyDescent="0.15">
      <c r="O9839" s="14"/>
    </row>
    <row r="9840" spans="15:15" x14ac:dyDescent="0.15">
      <c r="O9840" s="14"/>
    </row>
    <row r="9841" spans="15:15" x14ac:dyDescent="0.15">
      <c r="O9841" s="14"/>
    </row>
    <row r="9842" spans="15:15" x14ac:dyDescent="0.15">
      <c r="O9842" s="14"/>
    </row>
    <row r="9843" spans="15:15" x14ac:dyDescent="0.15">
      <c r="O9843" s="14"/>
    </row>
    <row r="9844" spans="15:15" x14ac:dyDescent="0.15">
      <c r="O9844" s="14"/>
    </row>
    <row r="9845" spans="15:15" x14ac:dyDescent="0.15">
      <c r="O9845" s="14"/>
    </row>
    <row r="9846" spans="15:15" x14ac:dyDescent="0.15">
      <c r="O9846" s="14"/>
    </row>
    <row r="9847" spans="15:15" x14ac:dyDescent="0.15">
      <c r="O9847" s="14"/>
    </row>
    <row r="9848" spans="15:15" x14ac:dyDescent="0.15">
      <c r="O9848" s="14"/>
    </row>
    <row r="9849" spans="15:15" x14ac:dyDescent="0.15">
      <c r="O9849" s="14"/>
    </row>
    <row r="9850" spans="15:15" x14ac:dyDescent="0.15">
      <c r="O9850" s="14"/>
    </row>
    <row r="9851" spans="15:15" x14ac:dyDescent="0.15">
      <c r="O9851" s="14"/>
    </row>
    <row r="9852" spans="15:15" x14ac:dyDescent="0.15">
      <c r="O9852" s="14"/>
    </row>
    <row r="9853" spans="15:15" x14ac:dyDescent="0.15">
      <c r="O9853" s="14"/>
    </row>
    <row r="9854" spans="15:15" x14ac:dyDescent="0.15">
      <c r="O9854" s="14"/>
    </row>
    <row r="9855" spans="15:15" x14ac:dyDescent="0.15">
      <c r="O9855" s="14"/>
    </row>
    <row r="9856" spans="15:15" x14ac:dyDescent="0.15">
      <c r="O9856" s="14"/>
    </row>
    <row r="9857" spans="15:15" x14ac:dyDescent="0.15">
      <c r="O9857" s="14"/>
    </row>
    <row r="9858" spans="15:15" x14ac:dyDescent="0.15">
      <c r="O9858" s="14"/>
    </row>
    <row r="9859" spans="15:15" x14ac:dyDescent="0.15">
      <c r="O9859" s="14"/>
    </row>
    <row r="9860" spans="15:15" x14ac:dyDescent="0.15">
      <c r="O9860" s="14"/>
    </row>
    <row r="9861" spans="15:15" x14ac:dyDescent="0.15">
      <c r="O9861" s="14"/>
    </row>
    <row r="9862" spans="15:15" x14ac:dyDescent="0.15">
      <c r="O9862" s="14"/>
    </row>
    <row r="9863" spans="15:15" x14ac:dyDescent="0.15">
      <c r="O9863" s="14"/>
    </row>
    <row r="9864" spans="15:15" x14ac:dyDescent="0.15">
      <c r="O9864" s="14"/>
    </row>
    <row r="9865" spans="15:15" x14ac:dyDescent="0.15">
      <c r="O9865" s="14"/>
    </row>
    <row r="9866" spans="15:15" x14ac:dyDescent="0.15">
      <c r="O9866" s="14"/>
    </row>
    <row r="9867" spans="15:15" x14ac:dyDescent="0.15">
      <c r="O9867" s="14"/>
    </row>
    <row r="9868" spans="15:15" x14ac:dyDescent="0.15">
      <c r="O9868" s="14"/>
    </row>
    <row r="9869" spans="15:15" x14ac:dyDescent="0.15">
      <c r="O9869" s="14"/>
    </row>
    <row r="9870" spans="15:15" x14ac:dyDescent="0.15">
      <c r="O9870" s="14"/>
    </row>
    <row r="9871" spans="15:15" x14ac:dyDescent="0.15">
      <c r="O9871" s="14"/>
    </row>
    <row r="9872" spans="15:15" x14ac:dyDescent="0.15">
      <c r="O9872" s="14"/>
    </row>
    <row r="9873" spans="15:15" x14ac:dyDescent="0.15">
      <c r="O9873" s="14"/>
    </row>
    <row r="9874" spans="15:15" x14ac:dyDescent="0.15">
      <c r="O9874" s="14"/>
    </row>
    <row r="9875" spans="15:15" x14ac:dyDescent="0.15">
      <c r="O9875" s="14"/>
    </row>
    <row r="9876" spans="15:15" x14ac:dyDescent="0.15">
      <c r="O9876" s="14"/>
    </row>
    <row r="9877" spans="15:15" x14ac:dyDescent="0.15">
      <c r="O9877" s="14"/>
    </row>
    <row r="9878" spans="15:15" x14ac:dyDescent="0.15">
      <c r="O9878" s="14"/>
    </row>
    <row r="9879" spans="15:15" x14ac:dyDescent="0.15">
      <c r="O9879" s="14"/>
    </row>
    <row r="9880" spans="15:15" x14ac:dyDescent="0.15">
      <c r="O9880" s="14"/>
    </row>
    <row r="9881" spans="15:15" x14ac:dyDescent="0.15">
      <c r="O9881" s="14"/>
    </row>
    <row r="9882" spans="15:15" x14ac:dyDescent="0.15">
      <c r="O9882" s="14"/>
    </row>
    <row r="9883" spans="15:15" x14ac:dyDescent="0.15">
      <c r="O9883" s="14"/>
    </row>
    <row r="9884" spans="15:15" x14ac:dyDescent="0.15">
      <c r="O9884" s="14"/>
    </row>
    <row r="9885" spans="15:15" x14ac:dyDescent="0.15">
      <c r="O9885" s="14"/>
    </row>
    <row r="9886" spans="15:15" x14ac:dyDescent="0.15">
      <c r="O9886" s="14"/>
    </row>
    <row r="9887" spans="15:15" x14ac:dyDescent="0.15">
      <c r="O9887" s="14"/>
    </row>
    <row r="9888" spans="15:15" x14ac:dyDescent="0.15">
      <c r="O9888" s="14"/>
    </row>
    <row r="9889" spans="15:15" x14ac:dyDescent="0.15">
      <c r="O9889" s="14"/>
    </row>
    <row r="9890" spans="15:15" x14ac:dyDescent="0.15">
      <c r="O9890" s="14"/>
    </row>
    <row r="9891" spans="15:15" x14ac:dyDescent="0.15">
      <c r="O9891" s="14"/>
    </row>
    <row r="9892" spans="15:15" x14ac:dyDescent="0.15">
      <c r="O9892" s="14"/>
    </row>
    <row r="9893" spans="15:15" x14ac:dyDescent="0.15">
      <c r="O9893" s="14"/>
    </row>
    <row r="9894" spans="15:15" x14ac:dyDescent="0.15">
      <c r="O9894" s="14"/>
    </row>
    <row r="9895" spans="15:15" x14ac:dyDescent="0.15">
      <c r="O9895" s="14"/>
    </row>
    <row r="9896" spans="15:15" x14ac:dyDescent="0.15">
      <c r="O9896" s="14"/>
    </row>
    <row r="9897" spans="15:15" x14ac:dyDescent="0.15">
      <c r="O9897" s="14"/>
    </row>
    <row r="9898" spans="15:15" x14ac:dyDescent="0.15">
      <c r="O9898" s="14"/>
    </row>
    <row r="9899" spans="15:15" x14ac:dyDescent="0.15">
      <c r="O9899" s="14"/>
    </row>
    <row r="9900" spans="15:15" x14ac:dyDescent="0.15">
      <c r="O9900" s="14"/>
    </row>
    <row r="9901" spans="15:15" x14ac:dyDescent="0.15">
      <c r="O9901" s="14"/>
    </row>
    <row r="9902" spans="15:15" x14ac:dyDescent="0.15">
      <c r="O9902" s="14"/>
    </row>
    <row r="9903" spans="15:15" x14ac:dyDescent="0.15">
      <c r="O9903" s="14"/>
    </row>
    <row r="9904" spans="15:15" x14ac:dyDescent="0.15">
      <c r="O9904" s="14"/>
    </row>
    <row r="9905" spans="15:15" x14ac:dyDescent="0.15">
      <c r="O9905" s="14"/>
    </row>
    <row r="9906" spans="15:15" x14ac:dyDescent="0.15">
      <c r="O9906" s="14"/>
    </row>
    <row r="9907" spans="15:15" x14ac:dyDescent="0.15">
      <c r="O9907" s="14"/>
    </row>
    <row r="9908" spans="15:15" x14ac:dyDescent="0.15">
      <c r="O9908" s="14"/>
    </row>
    <row r="9909" spans="15:15" x14ac:dyDescent="0.15">
      <c r="O9909" s="14"/>
    </row>
    <row r="9910" spans="15:15" x14ac:dyDescent="0.15">
      <c r="O9910" s="14"/>
    </row>
    <row r="9911" spans="15:15" x14ac:dyDescent="0.15">
      <c r="O9911" s="14"/>
    </row>
    <row r="9912" spans="15:15" x14ac:dyDescent="0.15">
      <c r="O9912" s="14"/>
    </row>
    <row r="9913" spans="15:15" x14ac:dyDescent="0.15">
      <c r="O9913" s="14"/>
    </row>
    <row r="9914" spans="15:15" x14ac:dyDescent="0.15">
      <c r="O9914" s="14"/>
    </row>
    <row r="9915" spans="15:15" x14ac:dyDescent="0.15">
      <c r="O9915" s="14"/>
    </row>
    <row r="9916" spans="15:15" x14ac:dyDescent="0.15">
      <c r="O9916" s="14"/>
    </row>
    <row r="9917" spans="15:15" x14ac:dyDescent="0.15">
      <c r="O9917" s="14"/>
    </row>
    <row r="9918" spans="15:15" x14ac:dyDescent="0.15">
      <c r="O9918" s="14"/>
    </row>
    <row r="9919" spans="15:15" x14ac:dyDescent="0.15">
      <c r="O9919" s="14"/>
    </row>
    <row r="9920" spans="15:15" x14ac:dyDescent="0.15">
      <c r="O9920" s="14"/>
    </row>
    <row r="9921" spans="15:15" x14ac:dyDescent="0.15">
      <c r="O9921" s="14"/>
    </row>
    <row r="9922" spans="15:15" x14ac:dyDescent="0.15">
      <c r="O9922" s="14"/>
    </row>
    <row r="9923" spans="15:15" x14ac:dyDescent="0.15">
      <c r="O9923" s="14"/>
    </row>
    <row r="9924" spans="15:15" x14ac:dyDescent="0.15">
      <c r="O9924" s="14"/>
    </row>
    <row r="9925" spans="15:15" x14ac:dyDescent="0.15">
      <c r="O9925" s="14"/>
    </row>
    <row r="9926" spans="15:15" x14ac:dyDescent="0.15">
      <c r="O9926" s="14"/>
    </row>
    <row r="9927" spans="15:15" x14ac:dyDescent="0.15">
      <c r="O9927" s="14"/>
    </row>
    <row r="9928" spans="15:15" x14ac:dyDescent="0.15">
      <c r="O9928" s="14"/>
    </row>
    <row r="9929" spans="15:15" x14ac:dyDescent="0.15">
      <c r="O9929" s="14"/>
    </row>
    <row r="9930" spans="15:15" x14ac:dyDescent="0.15">
      <c r="O9930" s="14"/>
    </row>
    <row r="9931" spans="15:15" x14ac:dyDescent="0.15">
      <c r="O9931" s="14"/>
    </row>
    <row r="9932" spans="15:15" x14ac:dyDescent="0.15">
      <c r="O9932" s="14"/>
    </row>
    <row r="9933" spans="15:15" x14ac:dyDescent="0.15">
      <c r="O9933" s="14"/>
    </row>
    <row r="9934" spans="15:15" x14ac:dyDescent="0.15">
      <c r="O9934" s="14"/>
    </row>
    <row r="9935" spans="15:15" x14ac:dyDescent="0.15">
      <c r="O9935" s="14"/>
    </row>
    <row r="9936" spans="15:15" x14ac:dyDescent="0.15">
      <c r="O9936" s="14"/>
    </row>
    <row r="9937" spans="15:15" x14ac:dyDescent="0.15">
      <c r="O9937" s="14"/>
    </row>
    <row r="9938" spans="15:15" x14ac:dyDescent="0.15">
      <c r="O9938" s="14"/>
    </row>
    <row r="9939" spans="15:15" x14ac:dyDescent="0.15">
      <c r="O9939" s="14"/>
    </row>
    <row r="9940" spans="15:15" x14ac:dyDescent="0.15">
      <c r="O9940" s="14"/>
    </row>
    <row r="9941" spans="15:15" x14ac:dyDescent="0.15">
      <c r="O9941" s="14"/>
    </row>
    <row r="9942" spans="15:15" x14ac:dyDescent="0.15">
      <c r="O9942" s="14"/>
    </row>
    <row r="9943" spans="15:15" x14ac:dyDescent="0.15">
      <c r="O9943" s="14"/>
    </row>
    <row r="9944" spans="15:15" x14ac:dyDescent="0.15">
      <c r="O9944" s="14"/>
    </row>
    <row r="9945" spans="15:15" x14ac:dyDescent="0.15">
      <c r="O9945" s="14"/>
    </row>
    <row r="9946" spans="15:15" x14ac:dyDescent="0.15">
      <c r="O9946" s="14"/>
    </row>
    <row r="9947" spans="15:15" x14ac:dyDescent="0.15">
      <c r="O9947" s="14"/>
    </row>
    <row r="9948" spans="15:15" x14ac:dyDescent="0.15">
      <c r="O9948" s="14"/>
    </row>
    <row r="9949" spans="15:15" x14ac:dyDescent="0.15">
      <c r="O9949" s="14"/>
    </row>
    <row r="9950" spans="15:15" x14ac:dyDescent="0.15">
      <c r="O9950" s="14"/>
    </row>
    <row r="9951" spans="15:15" x14ac:dyDescent="0.15">
      <c r="O9951" s="14"/>
    </row>
    <row r="9952" spans="15:15" x14ac:dyDescent="0.15">
      <c r="O9952" s="14"/>
    </row>
    <row r="9953" spans="15:15" x14ac:dyDescent="0.15">
      <c r="O9953" s="14"/>
    </row>
    <row r="9954" spans="15:15" x14ac:dyDescent="0.15">
      <c r="O9954" s="14"/>
    </row>
    <row r="9955" spans="15:15" x14ac:dyDescent="0.15">
      <c r="O9955" s="14"/>
    </row>
    <row r="9956" spans="15:15" x14ac:dyDescent="0.15">
      <c r="O9956" s="14"/>
    </row>
    <row r="9957" spans="15:15" x14ac:dyDescent="0.15">
      <c r="O9957" s="14"/>
    </row>
    <row r="9958" spans="15:15" x14ac:dyDescent="0.15">
      <c r="O9958" s="14"/>
    </row>
    <row r="9959" spans="15:15" x14ac:dyDescent="0.15">
      <c r="O9959" s="14"/>
    </row>
    <row r="9960" spans="15:15" x14ac:dyDescent="0.15">
      <c r="O9960" s="14"/>
    </row>
    <row r="9961" spans="15:15" x14ac:dyDescent="0.15">
      <c r="O9961" s="14"/>
    </row>
    <row r="9962" spans="15:15" x14ac:dyDescent="0.15">
      <c r="O9962" s="14"/>
    </row>
    <row r="9963" spans="15:15" x14ac:dyDescent="0.15">
      <c r="O9963" s="14"/>
    </row>
    <row r="9964" spans="15:15" x14ac:dyDescent="0.15">
      <c r="O9964" s="14"/>
    </row>
    <row r="9965" spans="15:15" x14ac:dyDescent="0.15">
      <c r="O9965" s="14"/>
    </row>
    <row r="9966" spans="15:15" x14ac:dyDescent="0.15">
      <c r="O9966" s="14"/>
    </row>
    <row r="9967" spans="15:15" x14ac:dyDescent="0.15">
      <c r="O9967" s="14"/>
    </row>
    <row r="9968" spans="15:15" x14ac:dyDescent="0.15">
      <c r="O9968" s="14"/>
    </row>
    <row r="9969" spans="15:15" x14ac:dyDescent="0.15">
      <c r="O9969" s="14"/>
    </row>
    <row r="9970" spans="15:15" x14ac:dyDescent="0.15">
      <c r="O9970" s="14"/>
    </row>
    <row r="9971" spans="15:15" x14ac:dyDescent="0.15">
      <c r="O9971" s="14"/>
    </row>
    <row r="9972" spans="15:15" x14ac:dyDescent="0.15">
      <c r="O9972" s="14"/>
    </row>
    <row r="9973" spans="15:15" x14ac:dyDescent="0.15">
      <c r="O9973" s="14"/>
    </row>
    <row r="9974" spans="15:15" x14ac:dyDescent="0.15">
      <c r="O9974" s="14"/>
    </row>
    <row r="9975" spans="15:15" x14ac:dyDescent="0.15">
      <c r="O9975" s="14"/>
    </row>
    <row r="9976" spans="15:15" x14ac:dyDescent="0.15">
      <c r="O9976" s="14"/>
    </row>
    <row r="9977" spans="15:15" x14ac:dyDescent="0.15">
      <c r="O9977" s="14"/>
    </row>
    <row r="9978" spans="15:15" x14ac:dyDescent="0.15">
      <c r="O9978" s="14"/>
    </row>
    <row r="9979" spans="15:15" x14ac:dyDescent="0.15">
      <c r="O9979" s="14"/>
    </row>
    <row r="9980" spans="15:15" x14ac:dyDescent="0.15">
      <c r="O9980" s="14"/>
    </row>
    <row r="9981" spans="15:15" x14ac:dyDescent="0.15">
      <c r="O9981" s="14"/>
    </row>
    <row r="9982" spans="15:15" x14ac:dyDescent="0.15">
      <c r="O9982" s="14"/>
    </row>
    <row r="9983" spans="15:15" x14ac:dyDescent="0.15">
      <c r="O9983" s="14"/>
    </row>
    <row r="9984" spans="15:15" x14ac:dyDescent="0.15">
      <c r="O9984" s="14"/>
    </row>
    <row r="9985" spans="15:15" x14ac:dyDescent="0.15">
      <c r="O9985" s="14"/>
    </row>
    <row r="9986" spans="15:15" x14ac:dyDescent="0.15">
      <c r="O9986" s="14"/>
    </row>
    <row r="9987" spans="15:15" x14ac:dyDescent="0.15">
      <c r="O9987" s="14"/>
    </row>
    <row r="9988" spans="15:15" x14ac:dyDescent="0.15">
      <c r="O9988" s="14"/>
    </row>
    <row r="9989" spans="15:15" x14ac:dyDescent="0.15">
      <c r="O9989" s="14"/>
    </row>
    <row r="9990" spans="15:15" x14ac:dyDescent="0.15">
      <c r="O9990" s="14"/>
    </row>
    <row r="9991" spans="15:15" x14ac:dyDescent="0.15">
      <c r="O9991" s="14"/>
    </row>
    <row r="9992" spans="15:15" x14ac:dyDescent="0.15">
      <c r="O9992" s="14"/>
    </row>
    <row r="9993" spans="15:15" x14ac:dyDescent="0.15">
      <c r="O9993" s="14"/>
    </row>
    <row r="9994" spans="15:15" x14ac:dyDescent="0.15">
      <c r="O9994" s="14"/>
    </row>
    <row r="9995" spans="15:15" x14ac:dyDescent="0.15">
      <c r="O9995" s="14"/>
    </row>
    <row r="9996" spans="15:15" x14ac:dyDescent="0.15">
      <c r="O9996" s="14"/>
    </row>
    <row r="9997" spans="15:15" x14ac:dyDescent="0.15">
      <c r="O9997" s="14"/>
    </row>
    <row r="9998" spans="15:15" x14ac:dyDescent="0.15">
      <c r="O9998" s="14"/>
    </row>
    <row r="9999" spans="15:15" x14ac:dyDescent="0.15">
      <c r="O9999" s="14"/>
    </row>
    <row r="10000" spans="15:15" x14ac:dyDescent="0.15">
      <c r="O10000" s="14"/>
    </row>
    <row r="10001" spans="15:15" x14ac:dyDescent="0.15">
      <c r="O10001" s="14"/>
    </row>
    <row r="10002" spans="15:15" x14ac:dyDescent="0.15">
      <c r="O10002" s="14"/>
    </row>
    <row r="10003" spans="15:15" x14ac:dyDescent="0.15">
      <c r="O10003" s="14"/>
    </row>
    <row r="10004" spans="15:15" x14ac:dyDescent="0.15">
      <c r="O10004" s="14"/>
    </row>
    <row r="10005" spans="15:15" x14ac:dyDescent="0.15">
      <c r="O10005" s="14"/>
    </row>
    <row r="10006" spans="15:15" x14ac:dyDescent="0.15">
      <c r="O10006" s="14"/>
    </row>
    <row r="10007" spans="15:15" x14ac:dyDescent="0.15">
      <c r="O10007" s="14"/>
    </row>
    <row r="10008" spans="15:15" x14ac:dyDescent="0.15">
      <c r="O10008" s="14"/>
    </row>
    <row r="10009" spans="15:15" x14ac:dyDescent="0.15">
      <c r="O10009" s="14"/>
    </row>
    <row r="10010" spans="15:15" x14ac:dyDescent="0.15">
      <c r="O10010" s="14"/>
    </row>
    <row r="10011" spans="15:15" x14ac:dyDescent="0.15">
      <c r="O10011" s="14"/>
    </row>
    <row r="10012" spans="15:15" x14ac:dyDescent="0.15">
      <c r="O10012" s="14"/>
    </row>
    <row r="10013" spans="15:15" x14ac:dyDescent="0.15">
      <c r="O10013" s="14"/>
    </row>
    <row r="10014" spans="15:15" x14ac:dyDescent="0.15">
      <c r="O10014" s="14"/>
    </row>
    <row r="10015" spans="15:15" x14ac:dyDescent="0.15">
      <c r="O10015" s="14"/>
    </row>
    <row r="10016" spans="15:15" x14ac:dyDescent="0.15">
      <c r="O10016" s="14"/>
    </row>
    <row r="10017" spans="15:15" x14ac:dyDescent="0.15">
      <c r="O10017" s="14"/>
    </row>
    <row r="10018" spans="15:15" x14ac:dyDescent="0.15">
      <c r="O10018" s="14"/>
    </row>
    <row r="10019" spans="15:15" x14ac:dyDescent="0.15">
      <c r="O10019" s="14"/>
    </row>
    <row r="10020" spans="15:15" x14ac:dyDescent="0.15">
      <c r="O10020" s="14"/>
    </row>
    <row r="10021" spans="15:15" x14ac:dyDescent="0.15">
      <c r="O10021" s="14"/>
    </row>
    <row r="10022" spans="15:15" x14ac:dyDescent="0.15">
      <c r="O10022" s="14"/>
    </row>
    <row r="10023" spans="15:15" x14ac:dyDescent="0.15">
      <c r="O10023" s="14"/>
    </row>
    <row r="10024" spans="15:15" x14ac:dyDescent="0.15">
      <c r="O10024" s="14"/>
    </row>
    <row r="10025" spans="15:15" x14ac:dyDescent="0.15">
      <c r="O10025" s="14"/>
    </row>
    <row r="10026" spans="15:15" x14ac:dyDescent="0.15">
      <c r="O10026" s="14"/>
    </row>
    <row r="10027" spans="15:15" x14ac:dyDescent="0.15">
      <c r="O10027" s="14"/>
    </row>
    <row r="10028" spans="15:15" x14ac:dyDescent="0.15">
      <c r="O10028" s="14"/>
    </row>
    <row r="10029" spans="15:15" x14ac:dyDescent="0.15">
      <c r="O10029" s="14"/>
    </row>
    <row r="10030" spans="15:15" x14ac:dyDescent="0.15">
      <c r="O10030" s="14"/>
    </row>
    <row r="10031" spans="15:15" x14ac:dyDescent="0.15">
      <c r="O10031" s="14"/>
    </row>
    <row r="10032" spans="15:15" x14ac:dyDescent="0.15">
      <c r="O10032" s="14"/>
    </row>
    <row r="10033" spans="15:15" x14ac:dyDescent="0.15">
      <c r="O10033" s="14"/>
    </row>
    <row r="10034" spans="15:15" x14ac:dyDescent="0.15">
      <c r="O10034" s="14"/>
    </row>
    <row r="10035" spans="15:15" x14ac:dyDescent="0.15">
      <c r="O10035" s="14"/>
    </row>
    <row r="10036" spans="15:15" x14ac:dyDescent="0.15">
      <c r="O10036" s="14"/>
    </row>
    <row r="10037" spans="15:15" x14ac:dyDescent="0.15">
      <c r="O10037" s="14"/>
    </row>
    <row r="10038" spans="15:15" x14ac:dyDescent="0.15">
      <c r="O10038" s="14"/>
    </row>
    <row r="10039" spans="15:15" x14ac:dyDescent="0.15">
      <c r="O10039" s="14"/>
    </row>
    <row r="10040" spans="15:15" x14ac:dyDescent="0.15">
      <c r="O10040" s="14"/>
    </row>
    <row r="10041" spans="15:15" x14ac:dyDescent="0.15">
      <c r="O10041" s="14"/>
    </row>
    <row r="10042" spans="15:15" x14ac:dyDescent="0.15">
      <c r="O10042" s="14"/>
    </row>
    <row r="10043" spans="15:15" x14ac:dyDescent="0.15">
      <c r="O10043" s="14"/>
    </row>
    <row r="10044" spans="15:15" x14ac:dyDescent="0.15">
      <c r="O10044" s="14"/>
    </row>
    <row r="10045" spans="15:15" x14ac:dyDescent="0.15">
      <c r="O10045" s="14"/>
    </row>
    <row r="10046" spans="15:15" x14ac:dyDescent="0.15">
      <c r="O10046" s="14"/>
    </row>
    <row r="10047" spans="15:15" x14ac:dyDescent="0.15">
      <c r="O10047" s="14"/>
    </row>
    <row r="10048" spans="15:15" x14ac:dyDescent="0.15">
      <c r="O10048" s="14"/>
    </row>
    <row r="10049" spans="15:15" x14ac:dyDescent="0.15">
      <c r="O10049" s="14"/>
    </row>
    <row r="10050" spans="15:15" x14ac:dyDescent="0.15">
      <c r="O10050" s="14"/>
    </row>
    <row r="10051" spans="15:15" x14ac:dyDescent="0.15">
      <c r="O10051" s="14"/>
    </row>
    <row r="10052" spans="15:15" x14ac:dyDescent="0.15">
      <c r="O10052" s="14"/>
    </row>
    <row r="10053" spans="15:15" x14ac:dyDescent="0.15">
      <c r="O10053" s="14"/>
    </row>
    <row r="10054" spans="15:15" x14ac:dyDescent="0.15">
      <c r="O10054" s="14"/>
    </row>
    <row r="10055" spans="15:15" x14ac:dyDescent="0.15">
      <c r="O10055" s="14"/>
    </row>
    <row r="10056" spans="15:15" x14ac:dyDescent="0.15">
      <c r="O10056" s="14"/>
    </row>
    <row r="10057" spans="15:15" x14ac:dyDescent="0.15">
      <c r="O10057" s="14"/>
    </row>
    <row r="10058" spans="15:15" x14ac:dyDescent="0.15">
      <c r="O10058" s="14"/>
    </row>
    <row r="10059" spans="15:15" x14ac:dyDescent="0.15">
      <c r="O10059" s="14"/>
    </row>
    <row r="10060" spans="15:15" x14ac:dyDescent="0.15">
      <c r="O10060" s="14"/>
    </row>
    <row r="10061" spans="15:15" x14ac:dyDescent="0.15">
      <c r="O10061" s="14"/>
    </row>
    <row r="10062" spans="15:15" x14ac:dyDescent="0.15">
      <c r="O10062" s="14"/>
    </row>
    <row r="10063" spans="15:15" x14ac:dyDescent="0.15">
      <c r="O10063" s="14"/>
    </row>
    <row r="10064" spans="15:15" x14ac:dyDescent="0.15">
      <c r="O10064" s="14"/>
    </row>
    <row r="10065" spans="15:15" x14ac:dyDescent="0.15">
      <c r="O10065" s="14"/>
    </row>
    <row r="10066" spans="15:15" x14ac:dyDescent="0.15">
      <c r="O10066" s="14"/>
    </row>
    <row r="10067" spans="15:15" x14ac:dyDescent="0.15">
      <c r="O10067" s="14"/>
    </row>
    <row r="10068" spans="15:15" x14ac:dyDescent="0.15">
      <c r="O10068" s="14"/>
    </row>
    <row r="10069" spans="15:15" x14ac:dyDescent="0.15">
      <c r="O10069" s="14"/>
    </row>
    <row r="10070" spans="15:15" x14ac:dyDescent="0.15">
      <c r="O10070" s="14"/>
    </row>
    <row r="10071" spans="15:15" x14ac:dyDescent="0.15">
      <c r="O10071" s="14"/>
    </row>
    <row r="10072" spans="15:15" x14ac:dyDescent="0.15">
      <c r="O10072" s="14"/>
    </row>
    <row r="10073" spans="15:15" x14ac:dyDescent="0.15">
      <c r="O10073" s="14"/>
    </row>
    <row r="10074" spans="15:15" x14ac:dyDescent="0.15">
      <c r="O10074" s="14"/>
    </row>
    <row r="10075" spans="15:15" x14ac:dyDescent="0.15">
      <c r="O10075" s="14"/>
    </row>
    <row r="10076" spans="15:15" x14ac:dyDescent="0.15">
      <c r="O10076" s="14"/>
    </row>
    <row r="10077" spans="15:15" x14ac:dyDescent="0.15">
      <c r="O10077" s="14"/>
    </row>
    <row r="10078" spans="15:15" x14ac:dyDescent="0.15">
      <c r="O10078" s="14"/>
    </row>
    <row r="10079" spans="15:15" x14ac:dyDescent="0.15">
      <c r="O10079" s="14"/>
    </row>
    <row r="10080" spans="15:15" x14ac:dyDescent="0.15">
      <c r="O10080" s="14"/>
    </row>
    <row r="10081" spans="15:15" x14ac:dyDescent="0.15">
      <c r="O10081" s="14"/>
    </row>
    <row r="10082" spans="15:15" x14ac:dyDescent="0.15">
      <c r="O10082" s="14"/>
    </row>
    <row r="10083" spans="15:15" x14ac:dyDescent="0.15">
      <c r="O10083" s="14"/>
    </row>
    <row r="10084" spans="15:15" x14ac:dyDescent="0.15">
      <c r="O10084" s="14"/>
    </row>
    <row r="10085" spans="15:15" x14ac:dyDescent="0.15">
      <c r="O10085" s="14"/>
    </row>
    <row r="10086" spans="15:15" x14ac:dyDescent="0.15">
      <c r="O10086" s="14"/>
    </row>
    <row r="10087" spans="15:15" x14ac:dyDescent="0.15">
      <c r="O10087" s="14"/>
    </row>
    <row r="10088" spans="15:15" x14ac:dyDescent="0.15">
      <c r="O10088" s="14"/>
    </row>
    <row r="10089" spans="15:15" x14ac:dyDescent="0.15">
      <c r="O10089" s="14"/>
    </row>
    <row r="10090" spans="15:15" x14ac:dyDescent="0.15">
      <c r="O10090" s="14"/>
    </row>
    <row r="10091" spans="15:15" x14ac:dyDescent="0.15">
      <c r="O10091" s="14"/>
    </row>
    <row r="10092" spans="15:15" x14ac:dyDescent="0.15">
      <c r="O10092" s="14"/>
    </row>
    <row r="10093" spans="15:15" x14ac:dyDescent="0.15">
      <c r="O10093" s="14"/>
    </row>
    <row r="10094" spans="15:15" x14ac:dyDescent="0.15">
      <c r="O10094" s="14"/>
    </row>
    <row r="10095" spans="15:15" x14ac:dyDescent="0.15">
      <c r="O10095" s="14"/>
    </row>
    <row r="10096" spans="15:15" x14ac:dyDescent="0.15">
      <c r="O10096" s="14"/>
    </row>
    <row r="10097" spans="15:15" x14ac:dyDescent="0.15">
      <c r="O10097" s="14"/>
    </row>
    <row r="10098" spans="15:15" x14ac:dyDescent="0.15">
      <c r="O10098" s="14"/>
    </row>
    <row r="10099" spans="15:15" x14ac:dyDescent="0.15">
      <c r="O10099" s="14"/>
    </row>
    <row r="10100" spans="15:15" x14ac:dyDescent="0.15">
      <c r="O10100" s="14"/>
    </row>
    <row r="10101" spans="15:15" x14ac:dyDescent="0.15">
      <c r="O10101" s="14"/>
    </row>
    <row r="10102" spans="15:15" x14ac:dyDescent="0.15">
      <c r="O10102" s="14"/>
    </row>
    <row r="10103" spans="15:15" x14ac:dyDescent="0.15">
      <c r="O10103" s="14"/>
    </row>
    <row r="10104" spans="15:15" x14ac:dyDescent="0.15">
      <c r="O10104" s="14"/>
    </row>
    <row r="10105" spans="15:15" x14ac:dyDescent="0.15">
      <c r="O10105" s="14"/>
    </row>
    <row r="10106" spans="15:15" x14ac:dyDescent="0.15">
      <c r="O10106" s="14"/>
    </row>
    <row r="10107" spans="15:15" x14ac:dyDescent="0.15">
      <c r="O10107" s="14"/>
    </row>
    <row r="10108" spans="15:15" x14ac:dyDescent="0.15">
      <c r="O10108" s="14"/>
    </row>
    <row r="10109" spans="15:15" x14ac:dyDescent="0.15">
      <c r="O10109" s="14"/>
    </row>
    <row r="10110" spans="15:15" x14ac:dyDescent="0.15">
      <c r="O10110" s="14"/>
    </row>
    <row r="10111" spans="15:15" x14ac:dyDescent="0.15">
      <c r="O10111" s="14"/>
    </row>
    <row r="10112" spans="15:15" x14ac:dyDescent="0.15">
      <c r="O10112" s="14"/>
    </row>
    <row r="10113" spans="15:15" x14ac:dyDescent="0.15">
      <c r="O10113" s="14"/>
    </row>
    <row r="10114" spans="15:15" x14ac:dyDescent="0.15">
      <c r="O10114" s="14"/>
    </row>
    <row r="10115" spans="15:15" x14ac:dyDescent="0.15">
      <c r="O10115" s="14"/>
    </row>
    <row r="10116" spans="15:15" x14ac:dyDescent="0.15">
      <c r="O10116" s="14"/>
    </row>
    <row r="10117" spans="15:15" x14ac:dyDescent="0.15">
      <c r="O10117" s="14"/>
    </row>
    <row r="10118" spans="15:15" x14ac:dyDescent="0.15">
      <c r="O10118" s="14"/>
    </row>
    <row r="10119" spans="15:15" x14ac:dyDescent="0.15">
      <c r="O10119" s="14"/>
    </row>
    <row r="10120" spans="15:15" x14ac:dyDescent="0.15">
      <c r="O10120" s="14"/>
    </row>
    <row r="10121" spans="15:15" x14ac:dyDescent="0.15">
      <c r="O10121" s="14"/>
    </row>
    <row r="10122" spans="15:15" x14ac:dyDescent="0.15">
      <c r="O10122" s="14"/>
    </row>
    <row r="10123" spans="15:15" x14ac:dyDescent="0.15">
      <c r="O10123" s="14"/>
    </row>
    <row r="10124" spans="15:15" x14ac:dyDescent="0.15">
      <c r="O10124" s="14"/>
    </row>
    <row r="10125" spans="15:15" x14ac:dyDescent="0.15">
      <c r="O10125" s="14"/>
    </row>
    <row r="10126" spans="15:15" x14ac:dyDescent="0.15">
      <c r="O10126" s="14"/>
    </row>
    <row r="10127" spans="15:15" x14ac:dyDescent="0.15">
      <c r="O10127" s="14"/>
    </row>
    <row r="10128" spans="15:15" x14ac:dyDescent="0.15">
      <c r="O10128" s="14"/>
    </row>
    <row r="10129" spans="15:15" x14ac:dyDescent="0.15">
      <c r="O10129" s="14"/>
    </row>
    <row r="10130" spans="15:15" x14ac:dyDescent="0.15">
      <c r="O10130" s="14"/>
    </row>
    <row r="10131" spans="15:15" x14ac:dyDescent="0.15">
      <c r="O10131" s="14"/>
    </row>
    <row r="10132" spans="15:15" x14ac:dyDescent="0.15">
      <c r="O10132" s="14"/>
    </row>
    <row r="10133" spans="15:15" x14ac:dyDescent="0.15">
      <c r="O10133" s="14"/>
    </row>
    <row r="10134" spans="15:15" x14ac:dyDescent="0.15">
      <c r="O10134" s="14"/>
    </row>
    <row r="10135" spans="15:15" x14ac:dyDescent="0.15">
      <c r="O10135" s="14"/>
    </row>
    <row r="10136" spans="15:15" x14ac:dyDescent="0.15">
      <c r="O10136" s="14"/>
    </row>
    <row r="10137" spans="15:15" x14ac:dyDescent="0.15">
      <c r="O10137" s="14"/>
    </row>
    <row r="10138" spans="15:15" x14ac:dyDescent="0.15">
      <c r="O10138" s="14"/>
    </row>
    <row r="10139" spans="15:15" x14ac:dyDescent="0.15">
      <c r="O10139" s="14"/>
    </row>
    <row r="10140" spans="15:15" x14ac:dyDescent="0.15">
      <c r="O10140" s="14"/>
    </row>
    <row r="10141" spans="15:15" x14ac:dyDescent="0.15">
      <c r="O10141" s="14"/>
    </row>
    <row r="10142" spans="15:15" x14ac:dyDescent="0.15">
      <c r="O10142" s="14"/>
    </row>
    <row r="10143" spans="15:15" x14ac:dyDescent="0.15">
      <c r="O10143" s="14"/>
    </row>
    <row r="10144" spans="15:15" x14ac:dyDescent="0.15">
      <c r="O10144" s="14"/>
    </row>
    <row r="10145" spans="15:15" x14ac:dyDescent="0.15">
      <c r="O10145" s="14"/>
    </row>
    <row r="10146" spans="15:15" x14ac:dyDescent="0.15">
      <c r="O10146" s="14"/>
    </row>
    <row r="10147" spans="15:15" x14ac:dyDescent="0.15">
      <c r="O10147" s="14"/>
    </row>
    <row r="10148" spans="15:15" x14ac:dyDescent="0.15">
      <c r="O10148" s="14"/>
    </row>
    <row r="10149" spans="15:15" x14ac:dyDescent="0.15">
      <c r="O10149" s="14"/>
    </row>
    <row r="10150" spans="15:15" x14ac:dyDescent="0.15">
      <c r="O10150" s="14"/>
    </row>
    <row r="10151" spans="15:15" x14ac:dyDescent="0.15">
      <c r="O10151" s="14"/>
    </row>
    <row r="10152" spans="15:15" x14ac:dyDescent="0.15">
      <c r="O10152" s="14"/>
    </row>
    <row r="10153" spans="15:15" x14ac:dyDescent="0.15">
      <c r="O10153" s="14"/>
    </row>
    <row r="10154" spans="15:15" x14ac:dyDescent="0.15">
      <c r="O10154" s="14"/>
    </row>
    <row r="10155" spans="15:15" x14ac:dyDescent="0.15">
      <c r="O10155" s="14"/>
    </row>
    <row r="10156" spans="15:15" x14ac:dyDescent="0.15">
      <c r="O10156" s="14"/>
    </row>
    <row r="10157" spans="15:15" x14ac:dyDescent="0.15">
      <c r="O10157" s="14"/>
    </row>
    <row r="10158" spans="15:15" x14ac:dyDescent="0.15">
      <c r="O10158" s="14"/>
    </row>
    <row r="10159" spans="15:15" x14ac:dyDescent="0.15">
      <c r="O10159" s="14"/>
    </row>
    <row r="10160" spans="15:15" x14ac:dyDescent="0.15">
      <c r="O10160" s="14"/>
    </row>
    <row r="10161" spans="15:15" x14ac:dyDescent="0.15">
      <c r="O10161" s="14"/>
    </row>
    <row r="10162" spans="15:15" x14ac:dyDescent="0.15">
      <c r="O10162" s="14"/>
    </row>
    <row r="10163" spans="15:15" x14ac:dyDescent="0.15">
      <c r="O10163" s="14"/>
    </row>
    <row r="10164" spans="15:15" x14ac:dyDescent="0.15">
      <c r="O10164" s="14"/>
    </row>
    <row r="10165" spans="15:15" x14ac:dyDescent="0.15">
      <c r="O10165" s="14"/>
    </row>
    <row r="10166" spans="15:15" x14ac:dyDescent="0.15">
      <c r="O10166" s="14"/>
    </row>
    <row r="10167" spans="15:15" x14ac:dyDescent="0.15">
      <c r="O10167" s="14"/>
    </row>
    <row r="10168" spans="15:15" x14ac:dyDescent="0.15">
      <c r="O10168" s="14"/>
    </row>
    <row r="10169" spans="15:15" x14ac:dyDescent="0.15">
      <c r="O10169" s="14"/>
    </row>
    <row r="10170" spans="15:15" x14ac:dyDescent="0.15">
      <c r="O10170" s="14"/>
    </row>
    <row r="10171" spans="15:15" x14ac:dyDescent="0.15">
      <c r="O10171" s="14"/>
    </row>
    <row r="10172" spans="15:15" x14ac:dyDescent="0.15">
      <c r="O10172" s="14"/>
    </row>
    <row r="10173" spans="15:15" x14ac:dyDescent="0.15">
      <c r="O10173" s="14"/>
    </row>
    <row r="10174" spans="15:15" x14ac:dyDescent="0.15">
      <c r="O10174" s="14"/>
    </row>
    <row r="10175" spans="15:15" x14ac:dyDescent="0.15">
      <c r="O10175" s="14"/>
    </row>
    <row r="10176" spans="15:15" x14ac:dyDescent="0.15">
      <c r="O10176" s="14"/>
    </row>
    <row r="10177" spans="15:15" x14ac:dyDescent="0.15">
      <c r="O10177" s="14"/>
    </row>
    <row r="10178" spans="15:15" x14ac:dyDescent="0.15">
      <c r="O10178" s="14"/>
    </row>
    <row r="10179" spans="15:15" x14ac:dyDescent="0.15">
      <c r="O10179" s="14"/>
    </row>
    <row r="10180" spans="15:15" x14ac:dyDescent="0.15">
      <c r="O10180" s="14"/>
    </row>
    <row r="10181" spans="15:15" x14ac:dyDescent="0.15">
      <c r="O10181" s="14"/>
    </row>
    <row r="10182" spans="15:15" x14ac:dyDescent="0.15">
      <c r="O10182" s="14"/>
    </row>
    <row r="10183" spans="15:15" x14ac:dyDescent="0.15">
      <c r="O10183" s="14"/>
    </row>
    <row r="10184" spans="15:15" x14ac:dyDescent="0.15">
      <c r="O10184" s="14"/>
    </row>
    <row r="10185" spans="15:15" x14ac:dyDescent="0.15">
      <c r="O10185" s="14"/>
    </row>
    <row r="10186" spans="15:15" x14ac:dyDescent="0.15">
      <c r="O10186" s="14"/>
    </row>
    <row r="10187" spans="15:15" x14ac:dyDescent="0.15">
      <c r="O10187" s="14"/>
    </row>
    <row r="10188" spans="15:15" x14ac:dyDescent="0.15">
      <c r="O10188" s="14"/>
    </row>
    <row r="10189" spans="15:15" x14ac:dyDescent="0.15">
      <c r="O10189" s="14"/>
    </row>
    <row r="10190" spans="15:15" x14ac:dyDescent="0.15">
      <c r="O10190" s="14"/>
    </row>
    <row r="10191" spans="15:15" x14ac:dyDescent="0.15">
      <c r="O10191" s="14"/>
    </row>
    <row r="10192" spans="15:15" x14ac:dyDescent="0.15">
      <c r="O10192" s="14"/>
    </row>
    <row r="10193" spans="15:15" x14ac:dyDescent="0.15">
      <c r="O10193" s="14"/>
    </row>
    <row r="10194" spans="15:15" x14ac:dyDescent="0.15">
      <c r="O10194" s="14"/>
    </row>
    <row r="10195" spans="15:15" x14ac:dyDescent="0.15">
      <c r="O10195" s="14"/>
    </row>
    <row r="10196" spans="15:15" x14ac:dyDescent="0.15">
      <c r="O10196" s="14"/>
    </row>
    <row r="10197" spans="15:15" x14ac:dyDescent="0.15">
      <c r="O10197" s="14"/>
    </row>
    <row r="10198" spans="15:15" x14ac:dyDescent="0.15">
      <c r="O10198" s="14"/>
    </row>
    <row r="10199" spans="15:15" x14ac:dyDescent="0.15">
      <c r="O10199" s="14"/>
    </row>
    <row r="10200" spans="15:15" x14ac:dyDescent="0.15">
      <c r="O10200" s="14"/>
    </row>
    <row r="10201" spans="15:15" x14ac:dyDescent="0.15">
      <c r="O10201" s="14"/>
    </row>
    <row r="10202" spans="15:15" x14ac:dyDescent="0.15">
      <c r="O10202" s="14"/>
    </row>
    <row r="10203" spans="15:15" x14ac:dyDescent="0.15">
      <c r="O10203" s="14"/>
    </row>
    <row r="10204" spans="15:15" x14ac:dyDescent="0.15">
      <c r="O10204" s="14"/>
    </row>
    <row r="10205" spans="15:15" x14ac:dyDescent="0.15">
      <c r="O10205" s="14"/>
    </row>
    <row r="10206" spans="15:15" x14ac:dyDescent="0.15">
      <c r="O10206" s="14"/>
    </row>
    <row r="10207" spans="15:15" x14ac:dyDescent="0.15">
      <c r="O10207" s="14"/>
    </row>
    <row r="10208" spans="15:15" x14ac:dyDescent="0.15">
      <c r="O10208" s="14"/>
    </row>
    <row r="10209" spans="15:15" x14ac:dyDescent="0.15">
      <c r="O10209" s="14"/>
    </row>
    <row r="10210" spans="15:15" x14ac:dyDescent="0.15">
      <c r="O10210" s="14"/>
    </row>
    <row r="10211" spans="15:15" x14ac:dyDescent="0.15">
      <c r="O10211" s="14"/>
    </row>
    <row r="10212" spans="15:15" x14ac:dyDescent="0.15">
      <c r="O10212" s="14"/>
    </row>
    <row r="10213" spans="15:15" x14ac:dyDescent="0.15">
      <c r="O10213" s="14"/>
    </row>
    <row r="10214" spans="15:15" x14ac:dyDescent="0.15">
      <c r="O10214" s="14"/>
    </row>
    <row r="10215" spans="15:15" x14ac:dyDescent="0.15">
      <c r="O10215" s="14"/>
    </row>
    <row r="10216" spans="15:15" x14ac:dyDescent="0.15">
      <c r="O10216" s="14"/>
    </row>
    <row r="10217" spans="15:15" x14ac:dyDescent="0.15">
      <c r="O10217" s="14"/>
    </row>
    <row r="10218" spans="15:15" x14ac:dyDescent="0.15">
      <c r="O10218" s="14"/>
    </row>
    <row r="10219" spans="15:15" x14ac:dyDescent="0.15">
      <c r="O10219" s="14"/>
    </row>
    <row r="10220" spans="15:15" x14ac:dyDescent="0.15">
      <c r="O10220" s="14"/>
    </row>
    <row r="10221" spans="15:15" x14ac:dyDescent="0.15">
      <c r="O10221" s="14"/>
    </row>
    <row r="10222" spans="15:15" x14ac:dyDescent="0.15">
      <c r="O10222" s="14"/>
    </row>
    <row r="10223" spans="15:15" x14ac:dyDescent="0.15">
      <c r="O10223" s="14"/>
    </row>
    <row r="10224" spans="15:15" x14ac:dyDescent="0.15">
      <c r="O10224" s="14"/>
    </row>
    <row r="10225" spans="15:15" x14ac:dyDescent="0.15">
      <c r="O10225" s="14"/>
    </row>
    <row r="10226" spans="15:15" x14ac:dyDescent="0.15">
      <c r="O10226" s="14"/>
    </row>
    <row r="10227" spans="15:15" x14ac:dyDescent="0.15">
      <c r="O10227" s="14"/>
    </row>
    <row r="10228" spans="15:15" x14ac:dyDescent="0.15">
      <c r="O10228" s="14"/>
    </row>
    <row r="10229" spans="15:15" x14ac:dyDescent="0.15">
      <c r="O10229" s="14"/>
    </row>
    <row r="10230" spans="15:15" x14ac:dyDescent="0.15">
      <c r="O10230" s="14"/>
    </row>
    <row r="10231" spans="15:15" x14ac:dyDescent="0.15">
      <c r="O10231" s="14"/>
    </row>
    <row r="10232" spans="15:15" x14ac:dyDescent="0.15">
      <c r="O10232" s="14"/>
    </row>
    <row r="10233" spans="15:15" x14ac:dyDescent="0.15">
      <c r="O10233" s="14"/>
    </row>
    <row r="10234" spans="15:15" x14ac:dyDescent="0.15">
      <c r="O10234" s="14"/>
    </row>
    <row r="10235" spans="15:15" x14ac:dyDescent="0.15">
      <c r="O10235" s="14"/>
    </row>
    <row r="10236" spans="15:15" x14ac:dyDescent="0.15">
      <c r="O10236" s="14"/>
    </row>
    <row r="10237" spans="15:15" x14ac:dyDescent="0.15">
      <c r="O10237" s="14"/>
    </row>
    <row r="10238" spans="15:15" x14ac:dyDescent="0.15">
      <c r="O10238" s="14"/>
    </row>
    <row r="10239" spans="15:15" x14ac:dyDescent="0.15">
      <c r="O10239" s="14"/>
    </row>
    <row r="10240" spans="15:15" x14ac:dyDescent="0.15">
      <c r="O10240" s="14"/>
    </row>
    <row r="10241" spans="15:15" x14ac:dyDescent="0.15">
      <c r="O10241" s="14"/>
    </row>
    <row r="10242" spans="15:15" x14ac:dyDescent="0.15">
      <c r="O10242" s="14"/>
    </row>
    <row r="10243" spans="15:15" x14ac:dyDescent="0.15">
      <c r="O10243" s="14"/>
    </row>
    <row r="10244" spans="15:15" x14ac:dyDescent="0.15">
      <c r="O10244" s="14"/>
    </row>
    <row r="10245" spans="15:15" x14ac:dyDescent="0.15">
      <c r="O10245" s="14"/>
    </row>
    <row r="10246" spans="15:15" x14ac:dyDescent="0.15">
      <c r="O10246" s="14"/>
    </row>
    <row r="10247" spans="15:15" x14ac:dyDescent="0.15">
      <c r="O10247" s="14"/>
    </row>
    <row r="10248" spans="15:15" x14ac:dyDescent="0.15">
      <c r="O10248" s="14"/>
    </row>
    <row r="10249" spans="15:15" x14ac:dyDescent="0.15">
      <c r="O10249" s="14"/>
    </row>
    <row r="10250" spans="15:15" x14ac:dyDescent="0.15">
      <c r="O10250" s="14"/>
    </row>
    <row r="10251" spans="15:15" x14ac:dyDescent="0.15">
      <c r="O10251" s="14"/>
    </row>
    <row r="10252" spans="15:15" x14ac:dyDescent="0.15">
      <c r="O10252" s="14"/>
    </row>
    <row r="10253" spans="15:15" x14ac:dyDescent="0.15">
      <c r="O10253" s="14"/>
    </row>
    <row r="10254" spans="15:15" x14ac:dyDescent="0.15">
      <c r="O10254" s="14"/>
    </row>
    <row r="10255" spans="15:15" x14ac:dyDescent="0.15">
      <c r="O10255" s="14"/>
    </row>
    <row r="10256" spans="15:15" x14ac:dyDescent="0.15">
      <c r="O10256" s="14"/>
    </row>
    <row r="10257" spans="15:15" x14ac:dyDescent="0.15">
      <c r="O10257" s="14"/>
    </row>
    <row r="10258" spans="15:15" x14ac:dyDescent="0.15">
      <c r="O10258" s="14"/>
    </row>
    <row r="10259" spans="15:15" x14ac:dyDescent="0.15">
      <c r="O10259" s="14"/>
    </row>
    <row r="10260" spans="15:15" x14ac:dyDescent="0.15">
      <c r="O10260" s="14"/>
    </row>
    <row r="10261" spans="15:15" x14ac:dyDescent="0.15">
      <c r="O10261" s="14"/>
    </row>
    <row r="10262" spans="15:15" x14ac:dyDescent="0.15">
      <c r="O10262" s="14"/>
    </row>
    <row r="10263" spans="15:15" x14ac:dyDescent="0.15">
      <c r="O10263" s="14"/>
    </row>
    <row r="10264" spans="15:15" x14ac:dyDescent="0.15">
      <c r="O10264" s="14"/>
    </row>
    <row r="10265" spans="15:15" x14ac:dyDescent="0.15">
      <c r="O10265" s="14"/>
    </row>
    <row r="10266" spans="15:15" x14ac:dyDescent="0.15">
      <c r="O10266" s="14"/>
    </row>
    <row r="10267" spans="15:15" x14ac:dyDescent="0.15">
      <c r="O10267" s="14"/>
    </row>
    <row r="10268" spans="15:15" x14ac:dyDescent="0.15">
      <c r="O10268" s="14"/>
    </row>
    <row r="10269" spans="15:15" x14ac:dyDescent="0.15">
      <c r="O10269" s="14"/>
    </row>
    <row r="10270" spans="15:15" x14ac:dyDescent="0.15">
      <c r="O10270" s="14"/>
    </row>
    <row r="10271" spans="15:15" x14ac:dyDescent="0.15">
      <c r="O10271" s="14"/>
    </row>
    <row r="10272" spans="15:15" x14ac:dyDescent="0.15">
      <c r="O10272" s="14"/>
    </row>
    <row r="10273" spans="15:15" x14ac:dyDescent="0.15">
      <c r="O10273" s="14"/>
    </row>
    <row r="10274" spans="15:15" x14ac:dyDescent="0.15">
      <c r="O10274" s="14"/>
    </row>
    <row r="10275" spans="15:15" x14ac:dyDescent="0.15">
      <c r="O10275" s="14"/>
    </row>
    <row r="10276" spans="15:15" x14ac:dyDescent="0.15">
      <c r="O10276" s="14"/>
    </row>
    <row r="10277" spans="15:15" x14ac:dyDescent="0.15">
      <c r="O10277" s="14"/>
    </row>
    <row r="10278" spans="15:15" x14ac:dyDescent="0.15">
      <c r="O10278" s="14"/>
    </row>
    <row r="10279" spans="15:15" x14ac:dyDescent="0.15">
      <c r="O10279" s="14"/>
    </row>
    <row r="10280" spans="15:15" x14ac:dyDescent="0.15">
      <c r="O10280" s="14"/>
    </row>
    <row r="10281" spans="15:15" x14ac:dyDescent="0.15">
      <c r="O10281" s="14"/>
    </row>
    <row r="10282" spans="15:15" x14ac:dyDescent="0.15">
      <c r="O10282" s="14"/>
    </row>
    <row r="10283" spans="15:15" x14ac:dyDescent="0.15">
      <c r="O10283" s="14"/>
    </row>
    <row r="10284" spans="15:15" x14ac:dyDescent="0.15">
      <c r="O10284" s="14"/>
    </row>
    <row r="10285" spans="15:15" x14ac:dyDescent="0.15">
      <c r="O10285" s="14"/>
    </row>
    <row r="10286" spans="15:15" x14ac:dyDescent="0.15">
      <c r="O10286" s="14"/>
    </row>
    <row r="10287" spans="15:15" x14ac:dyDescent="0.15">
      <c r="O10287" s="14"/>
    </row>
    <row r="10288" spans="15:15" x14ac:dyDescent="0.15">
      <c r="O10288" s="14"/>
    </row>
    <row r="10289" spans="15:15" x14ac:dyDescent="0.15">
      <c r="O10289" s="14"/>
    </row>
    <row r="10290" spans="15:15" x14ac:dyDescent="0.15">
      <c r="O10290" s="14"/>
    </row>
    <row r="10291" spans="15:15" x14ac:dyDescent="0.15">
      <c r="O10291" s="14"/>
    </row>
    <row r="10292" spans="15:15" x14ac:dyDescent="0.15">
      <c r="O10292" s="14"/>
    </row>
    <row r="10293" spans="15:15" x14ac:dyDescent="0.15">
      <c r="O10293" s="14"/>
    </row>
    <row r="10294" spans="15:15" x14ac:dyDescent="0.15">
      <c r="O10294" s="14"/>
    </row>
    <row r="10295" spans="15:15" x14ac:dyDescent="0.15">
      <c r="O10295" s="14"/>
    </row>
    <row r="10296" spans="15:15" x14ac:dyDescent="0.15">
      <c r="O10296" s="14"/>
    </row>
    <row r="10297" spans="15:15" x14ac:dyDescent="0.15">
      <c r="O10297" s="14"/>
    </row>
    <row r="10298" spans="15:15" x14ac:dyDescent="0.15">
      <c r="O10298" s="14"/>
    </row>
    <row r="10299" spans="15:15" x14ac:dyDescent="0.15">
      <c r="O10299" s="14"/>
    </row>
    <row r="10300" spans="15:15" x14ac:dyDescent="0.15">
      <c r="O10300" s="14"/>
    </row>
    <row r="10301" spans="15:15" x14ac:dyDescent="0.15">
      <c r="O10301" s="14"/>
    </row>
    <row r="10302" spans="15:15" x14ac:dyDescent="0.15">
      <c r="O10302" s="14"/>
    </row>
    <row r="10303" spans="15:15" x14ac:dyDescent="0.15">
      <c r="O10303" s="14"/>
    </row>
    <row r="10304" spans="15:15" x14ac:dyDescent="0.15">
      <c r="O10304" s="14"/>
    </row>
    <row r="10305" spans="15:15" x14ac:dyDescent="0.15">
      <c r="O10305" s="14"/>
    </row>
    <row r="10306" spans="15:15" x14ac:dyDescent="0.15">
      <c r="O10306" s="14"/>
    </row>
    <row r="10307" spans="15:15" x14ac:dyDescent="0.15">
      <c r="O10307" s="14"/>
    </row>
    <row r="10308" spans="15:15" x14ac:dyDescent="0.15">
      <c r="O10308" s="14"/>
    </row>
    <row r="10309" spans="15:15" x14ac:dyDescent="0.15">
      <c r="O10309" s="14"/>
    </row>
    <row r="10310" spans="15:15" x14ac:dyDescent="0.15">
      <c r="O10310" s="14"/>
    </row>
    <row r="10311" spans="15:15" x14ac:dyDescent="0.15">
      <c r="O10311" s="14"/>
    </row>
    <row r="10312" spans="15:15" x14ac:dyDescent="0.15">
      <c r="O10312" s="14"/>
    </row>
    <row r="10313" spans="15:15" x14ac:dyDescent="0.15">
      <c r="O10313" s="14"/>
    </row>
    <row r="10314" spans="15:15" x14ac:dyDescent="0.15">
      <c r="O10314" s="14"/>
    </row>
    <row r="10315" spans="15:15" x14ac:dyDescent="0.15">
      <c r="O10315" s="14"/>
    </row>
    <row r="10316" spans="15:15" x14ac:dyDescent="0.15">
      <c r="O10316" s="14"/>
    </row>
    <row r="10317" spans="15:15" x14ac:dyDescent="0.15">
      <c r="O10317" s="14"/>
    </row>
    <row r="10318" spans="15:15" x14ac:dyDescent="0.15">
      <c r="O10318" s="14"/>
    </row>
    <row r="10319" spans="15:15" x14ac:dyDescent="0.15">
      <c r="O10319" s="14"/>
    </row>
    <row r="10320" spans="15:15" x14ac:dyDescent="0.15">
      <c r="O10320" s="14"/>
    </row>
    <row r="10321" spans="15:15" x14ac:dyDescent="0.15">
      <c r="O10321" s="14"/>
    </row>
    <row r="10322" spans="15:15" x14ac:dyDescent="0.15">
      <c r="O10322" s="14"/>
    </row>
    <row r="10323" spans="15:15" x14ac:dyDescent="0.15">
      <c r="O10323" s="14"/>
    </row>
    <row r="10324" spans="15:15" x14ac:dyDescent="0.15">
      <c r="O10324" s="14"/>
    </row>
    <row r="10325" spans="15:15" x14ac:dyDescent="0.15">
      <c r="O10325" s="14"/>
    </row>
    <row r="10326" spans="15:15" x14ac:dyDescent="0.15">
      <c r="O10326" s="14"/>
    </row>
    <row r="10327" spans="15:15" x14ac:dyDescent="0.15">
      <c r="O10327" s="14"/>
    </row>
    <row r="10328" spans="15:15" x14ac:dyDescent="0.15">
      <c r="O10328" s="14"/>
    </row>
    <row r="10329" spans="15:15" x14ac:dyDescent="0.15">
      <c r="O10329" s="14"/>
    </row>
    <row r="10330" spans="15:15" x14ac:dyDescent="0.15">
      <c r="O10330" s="14"/>
    </row>
    <row r="10331" spans="15:15" x14ac:dyDescent="0.15">
      <c r="O10331" s="14"/>
    </row>
    <row r="10332" spans="15:15" x14ac:dyDescent="0.15">
      <c r="O10332" s="14"/>
    </row>
    <row r="10333" spans="15:15" x14ac:dyDescent="0.15">
      <c r="O10333" s="14"/>
    </row>
    <row r="10334" spans="15:15" x14ac:dyDescent="0.15">
      <c r="O10334" s="14"/>
    </row>
    <row r="10335" spans="15:15" x14ac:dyDescent="0.15">
      <c r="O10335" s="14"/>
    </row>
    <row r="10336" spans="15:15" x14ac:dyDescent="0.15">
      <c r="O10336" s="14"/>
    </row>
    <row r="10337" spans="15:15" x14ac:dyDescent="0.15">
      <c r="O10337" s="14"/>
    </row>
    <row r="10338" spans="15:15" x14ac:dyDescent="0.15">
      <c r="O10338" s="14"/>
    </row>
    <row r="10339" spans="15:15" x14ac:dyDescent="0.15">
      <c r="O10339" s="14"/>
    </row>
    <row r="10340" spans="15:15" x14ac:dyDescent="0.15">
      <c r="O10340" s="14"/>
    </row>
    <row r="10341" spans="15:15" x14ac:dyDescent="0.15">
      <c r="O10341" s="14"/>
    </row>
    <row r="10342" spans="15:15" x14ac:dyDescent="0.15">
      <c r="O10342" s="14"/>
    </row>
    <row r="10343" spans="15:15" x14ac:dyDescent="0.15">
      <c r="O10343" s="14"/>
    </row>
    <row r="10344" spans="15:15" x14ac:dyDescent="0.15">
      <c r="O10344" s="14"/>
    </row>
    <row r="10345" spans="15:15" x14ac:dyDescent="0.15">
      <c r="O10345" s="14"/>
    </row>
    <row r="10346" spans="15:15" x14ac:dyDescent="0.15">
      <c r="O10346" s="14"/>
    </row>
    <row r="10347" spans="15:15" x14ac:dyDescent="0.15">
      <c r="O10347" s="14"/>
    </row>
    <row r="10348" spans="15:15" x14ac:dyDescent="0.15">
      <c r="O10348" s="14"/>
    </row>
    <row r="10349" spans="15:15" x14ac:dyDescent="0.15">
      <c r="O10349" s="14"/>
    </row>
    <row r="10350" spans="15:15" x14ac:dyDescent="0.15">
      <c r="O10350" s="14"/>
    </row>
    <row r="10351" spans="15:15" x14ac:dyDescent="0.15">
      <c r="O10351" s="14"/>
    </row>
    <row r="10352" spans="15:15" x14ac:dyDescent="0.15">
      <c r="O10352" s="14"/>
    </row>
    <row r="10353" spans="15:15" x14ac:dyDescent="0.15">
      <c r="O10353" s="14"/>
    </row>
    <row r="10354" spans="15:15" x14ac:dyDescent="0.15">
      <c r="O10354" s="14"/>
    </row>
    <row r="10355" spans="15:15" x14ac:dyDescent="0.15">
      <c r="O10355" s="14"/>
    </row>
    <row r="10356" spans="15:15" x14ac:dyDescent="0.15">
      <c r="O10356" s="14"/>
    </row>
    <row r="10357" spans="15:15" x14ac:dyDescent="0.15">
      <c r="O10357" s="14"/>
    </row>
    <row r="10358" spans="15:15" x14ac:dyDescent="0.15">
      <c r="O10358" s="14"/>
    </row>
    <row r="10359" spans="15:15" x14ac:dyDescent="0.15">
      <c r="O10359" s="14"/>
    </row>
    <row r="10360" spans="15:15" x14ac:dyDescent="0.15">
      <c r="O10360" s="14"/>
    </row>
    <row r="10361" spans="15:15" x14ac:dyDescent="0.15">
      <c r="O10361" s="14"/>
    </row>
    <row r="10362" spans="15:15" x14ac:dyDescent="0.15">
      <c r="O10362" s="14"/>
    </row>
    <row r="10363" spans="15:15" x14ac:dyDescent="0.15">
      <c r="O10363" s="14"/>
    </row>
    <row r="10364" spans="15:15" x14ac:dyDescent="0.15">
      <c r="O10364" s="14"/>
    </row>
    <row r="10365" spans="15:15" x14ac:dyDescent="0.15">
      <c r="O10365" s="14"/>
    </row>
    <row r="10366" spans="15:15" x14ac:dyDescent="0.15">
      <c r="O10366" s="14"/>
    </row>
    <row r="10367" spans="15:15" x14ac:dyDescent="0.15">
      <c r="O10367" s="14"/>
    </row>
    <row r="10368" spans="15:15" x14ac:dyDescent="0.15">
      <c r="O10368" s="14"/>
    </row>
    <row r="10369" spans="15:15" x14ac:dyDescent="0.15">
      <c r="O10369" s="14"/>
    </row>
    <row r="10370" spans="15:15" x14ac:dyDescent="0.15">
      <c r="O10370" s="14"/>
    </row>
    <row r="10371" spans="15:15" x14ac:dyDescent="0.15">
      <c r="O10371" s="14"/>
    </row>
    <row r="10372" spans="15:15" x14ac:dyDescent="0.15">
      <c r="O10372" s="14"/>
    </row>
    <row r="10373" spans="15:15" x14ac:dyDescent="0.15">
      <c r="O10373" s="14"/>
    </row>
    <row r="10374" spans="15:15" x14ac:dyDescent="0.15">
      <c r="O10374" s="14"/>
    </row>
    <row r="10375" spans="15:15" x14ac:dyDescent="0.15">
      <c r="O10375" s="14"/>
    </row>
    <row r="10376" spans="15:15" x14ac:dyDescent="0.15">
      <c r="O10376" s="14"/>
    </row>
    <row r="10377" spans="15:15" x14ac:dyDescent="0.15">
      <c r="O10377" s="14"/>
    </row>
    <row r="10378" spans="15:15" x14ac:dyDescent="0.15">
      <c r="O10378" s="14"/>
    </row>
    <row r="10379" spans="15:15" x14ac:dyDescent="0.15">
      <c r="O10379" s="14"/>
    </row>
    <row r="10380" spans="15:15" x14ac:dyDescent="0.15">
      <c r="O10380" s="14"/>
    </row>
    <row r="10381" spans="15:15" x14ac:dyDescent="0.15">
      <c r="O10381" s="14"/>
    </row>
    <row r="10382" spans="15:15" x14ac:dyDescent="0.15">
      <c r="O10382" s="14"/>
    </row>
    <row r="10383" spans="15:15" x14ac:dyDescent="0.15">
      <c r="O10383" s="14"/>
    </row>
    <row r="10384" spans="15:15" x14ac:dyDescent="0.15">
      <c r="O10384" s="14"/>
    </row>
    <row r="10385" spans="15:15" x14ac:dyDescent="0.15">
      <c r="O10385" s="14"/>
    </row>
    <row r="10386" spans="15:15" x14ac:dyDescent="0.15">
      <c r="O10386" s="14"/>
    </row>
    <row r="10387" spans="15:15" x14ac:dyDescent="0.15">
      <c r="O10387" s="14"/>
    </row>
    <row r="10388" spans="15:15" x14ac:dyDescent="0.15">
      <c r="O10388" s="14"/>
    </row>
    <row r="10389" spans="15:15" x14ac:dyDescent="0.15">
      <c r="O10389" s="14"/>
    </row>
    <row r="10390" spans="15:15" x14ac:dyDescent="0.15">
      <c r="O10390" s="14"/>
    </row>
    <row r="10391" spans="15:15" x14ac:dyDescent="0.15">
      <c r="O10391" s="14"/>
    </row>
    <row r="10392" spans="15:15" x14ac:dyDescent="0.15">
      <c r="O10392" s="14"/>
    </row>
    <row r="10393" spans="15:15" x14ac:dyDescent="0.15">
      <c r="O10393" s="14"/>
    </row>
    <row r="10394" spans="15:15" x14ac:dyDescent="0.15">
      <c r="O10394" s="14"/>
    </row>
    <row r="10395" spans="15:15" x14ac:dyDescent="0.15">
      <c r="O10395" s="14"/>
    </row>
    <row r="10396" spans="15:15" x14ac:dyDescent="0.15">
      <c r="O10396" s="14"/>
    </row>
    <row r="10397" spans="15:15" x14ac:dyDescent="0.15">
      <c r="O10397" s="14"/>
    </row>
    <row r="10398" spans="15:15" x14ac:dyDescent="0.15">
      <c r="O10398" s="14"/>
    </row>
    <row r="10399" spans="15:15" x14ac:dyDescent="0.15">
      <c r="O10399" s="14"/>
    </row>
    <row r="10400" spans="15:15" x14ac:dyDescent="0.15">
      <c r="O10400" s="14"/>
    </row>
    <row r="10401" spans="15:15" x14ac:dyDescent="0.15">
      <c r="O10401" s="14"/>
    </row>
    <row r="10402" spans="15:15" x14ac:dyDescent="0.15">
      <c r="O10402" s="14"/>
    </row>
    <row r="10403" spans="15:15" x14ac:dyDescent="0.15">
      <c r="O10403" s="14"/>
    </row>
    <row r="10404" spans="15:15" x14ac:dyDescent="0.15">
      <c r="O10404" s="14"/>
    </row>
    <row r="10405" spans="15:15" x14ac:dyDescent="0.15">
      <c r="O10405" s="14"/>
    </row>
    <row r="10406" spans="15:15" x14ac:dyDescent="0.15">
      <c r="O10406" s="14"/>
    </row>
    <row r="10407" spans="15:15" x14ac:dyDescent="0.15">
      <c r="O10407" s="14"/>
    </row>
    <row r="10408" spans="15:15" x14ac:dyDescent="0.15">
      <c r="O10408" s="14"/>
    </row>
    <row r="10409" spans="15:15" x14ac:dyDescent="0.15">
      <c r="O10409" s="14"/>
    </row>
    <row r="10410" spans="15:15" x14ac:dyDescent="0.15">
      <c r="O10410" s="14"/>
    </row>
    <row r="10411" spans="15:15" x14ac:dyDescent="0.15">
      <c r="O10411" s="14"/>
    </row>
    <row r="10412" spans="15:15" x14ac:dyDescent="0.15">
      <c r="O10412" s="14"/>
    </row>
    <row r="10413" spans="15:15" x14ac:dyDescent="0.15">
      <c r="O10413" s="14"/>
    </row>
    <row r="10414" spans="15:15" x14ac:dyDescent="0.15">
      <c r="O10414" s="14"/>
    </row>
    <row r="10415" spans="15:15" x14ac:dyDescent="0.15">
      <c r="O10415" s="14"/>
    </row>
    <row r="10416" spans="15:15" x14ac:dyDescent="0.15">
      <c r="O10416" s="14"/>
    </row>
    <row r="10417" spans="15:15" x14ac:dyDescent="0.15">
      <c r="O10417" s="14"/>
    </row>
    <row r="10418" spans="15:15" x14ac:dyDescent="0.15">
      <c r="O10418" s="14"/>
    </row>
    <row r="10419" spans="15:15" x14ac:dyDescent="0.15">
      <c r="O10419" s="14"/>
    </row>
    <row r="10420" spans="15:15" x14ac:dyDescent="0.15">
      <c r="O10420" s="14"/>
    </row>
    <row r="10421" spans="15:15" x14ac:dyDescent="0.15">
      <c r="O10421" s="14"/>
    </row>
    <row r="10422" spans="15:15" x14ac:dyDescent="0.15">
      <c r="O10422" s="14"/>
    </row>
    <row r="10423" spans="15:15" x14ac:dyDescent="0.15">
      <c r="O10423" s="14"/>
    </row>
    <row r="10424" spans="15:15" x14ac:dyDescent="0.15">
      <c r="O10424" s="14"/>
    </row>
    <row r="10425" spans="15:15" x14ac:dyDescent="0.15">
      <c r="O10425" s="14"/>
    </row>
    <row r="10426" spans="15:15" x14ac:dyDescent="0.15">
      <c r="O10426" s="14"/>
    </row>
    <row r="10427" spans="15:15" x14ac:dyDescent="0.15">
      <c r="O10427" s="14"/>
    </row>
    <row r="10428" spans="15:15" x14ac:dyDescent="0.15">
      <c r="O10428" s="14"/>
    </row>
    <row r="10429" spans="15:15" x14ac:dyDescent="0.15">
      <c r="O10429" s="14"/>
    </row>
    <row r="10430" spans="15:15" x14ac:dyDescent="0.15">
      <c r="O10430" s="14"/>
    </row>
    <row r="10431" spans="15:15" x14ac:dyDescent="0.15">
      <c r="O10431" s="14"/>
    </row>
    <row r="10432" spans="15:15" x14ac:dyDescent="0.15">
      <c r="O10432" s="14"/>
    </row>
    <row r="10433" spans="15:15" x14ac:dyDescent="0.15">
      <c r="O10433" s="14"/>
    </row>
    <row r="10434" spans="15:15" x14ac:dyDescent="0.15">
      <c r="O10434" s="14"/>
    </row>
    <row r="10435" spans="15:15" x14ac:dyDescent="0.15">
      <c r="O10435" s="14"/>
    </row>
    <row r="10436" spans="15:15" x14ac:dyDescent="0.15">
      <c r="O10436" s="14"/>
    </row>
    <row r="10437" spans="15:15" x14ac:dyDescent="0.15">
      <c r="O10437" s="14"/>
    </row>
    <row r="10438" spans="15:15" x14ac:dyDescent="0.15">
      <c r="O10438" s="14"/>
    </row>
    <row r="10439" spans="15:15" x14ac:dyDescent="0.15">
      <c r="O10439" s="14"/>
    </row>
    <row r="10440" spans="15:15" x14ac:dyDescent="0.15">
      <c r="O10440" s="14"/>
    </row>
    <row r="10441" spans="15:15" x14ac:dyDescent="0.15">
      <c r="O10441" s="14"/>
    </row>
    <row r="10442" spans="15:15" x14ac:dyDescent="0.15">
      <c r="O10442" s="14"/>
    </row>
    <row r="10443" spans="15:15" x14ac:dyDescent="0.15">
      <c r="O10443" s="14"/>
    </row>
    <row r="10444" spans="15:15" x14ac:dyDescent="0.15">
      <c r="O10444" s="14"/>
    </row>
    <row r="10445" spans="15:15" x14ac:dyDescent="0.15">
      <c r="O10445" s="14"/>
    </row>
    <row r="10446" spans="15:15" x14ac:dyDescent="0.15">
      <c r="O10446" s="14"/>
    </row>
    <row r="10447" spans="15:15" x14ac:dyDescent="0.15">
      <c r="O10447" s="14"/>
    </row>
    <row r="10448" spans="15:15" x14ac:dyDescent="0.15">
      <c r="O10448" s="14"/>
    </row>
    <row r="10449" spans="15:15" x14ac:dyDescent="0.15">
      <c r="O10449" s="14"/>
    </row>
    <row r="10450" spans="15:15" x14ac:dyDescent="0.15">
      <c r="O10450" s="14"/>
    </row>
    <row r="10451" spans="15:15" x14ac:dyDescent="0.15">
      <c r="O10451" s="14"/>
    </row>
    <row r="10452" spans="15:15" x14ac:dyDescent="0.15">
      <c r="O10452" s="14"/>
    </row>
    <row r="10453" spans="15:15" x14ac:dyDescent="0.15">
      <c r="O10453" s="14"/>
    </row>
    <row r="10454" spans="15:15" x14ac:dyDescent="0.15">
      <c r="O10454" s="14"/>
    </row>
    <row r="10455" spans="15:15" x14ac:dyDescent="0.15">
      <c r="O10455" s="14"/>
    </row>
    <row r="10456" spans="15:15" x14ac:dyDescent="0.15">
      <c r="O10456" s="14"/>
    </row>
    <row r="10457" spans="15:15" x14ac:dyDescent="0.15">
      <c r="O10457" s="14"/>
    </row>
    <row r="10458" spans="15:15" x14ac:dyDescent="0.15">
      <c r="O10458" s="14"/>
    </row>
    <row r="10459" spans="15:15" x14ac:dyDescent="0.15">
      <c r="O10459" s="14"/>
    </row>
    <row r="10460" spans="15:15" x14ac:dyDescent="0.15">
      <c r="O10460" s="14"/>
    </row>
    <row r="10461" spans="15:15" x14ac:dyDescent="0.15">
      <c r="O10461" s="14"/>
    </row>
    <row r="10462" spans="15:15" x14ac:dyDescent="0.15">
      <c r="O10462" s="14"/>
    </row>
    <row r="10463" spans="15:15" x14ac:dyDescent="0.15">
      <c r="O10463" s="14"/>
    </row>
    <row r="10464" spans="15:15" x14ac:dyDescent="0.15">
      <c r="O10464" s="14"/>
    </row>
    <row r="10465" spans="15:15" x14ac:dyDescent="0.15">
      <c r="O10465" s="14"/>
    </row>
    <row r="10466" spans="15:15" x14ac:dyDescent="0.15">
      <c r="O10466" s="14"/>
    </row>
    <row r="10467" spans="15:15" x14ac:dyDescent="0.15">
      <c r="O10467" s="14"/>
    </row>
    <row r="10468" spans="15:15" x14ac:dyDescent="0.15">
      <c r="O10468" s="14"/>
    </row>
    <row r="10469" spans="15:15" x14ac:dyDescent="0.15">
      <c r="O10469" s="14"/>
    </row>
    <row r="10470" spans="15:15" x14ac:dyDescent="0.15">
      <c r="O10470" s="14"/>
    </row>
    <row r="10471" spans="15:15" x14ac:dyDescent="0.15">
      <c r="O10471" s="14"/>
    </row>
    <row r="10472" spans="15:15" x14ac:dyDescent="0.15">
      <c r="O10472" s="14"/>
    </row>
    <row r="10473" spans="15:15" x14ac:dyDescent="0.15">
      <c r="O10473" s="14"/>
    </row>
    <row r="10474" spans="15:15" x14ac:dyDescent="0.15">
      <c r="O10474" s="14"/>
    </row>
    <row r="10475" spans="15:15" x14ac:dyDescent="0.15">
      <c r="O10475" s="14"/>
    </row>
    <row r="10476" spans="15:15" x14ac:dyDescent="0.15">
      <c r="O10476" s="14"/>
    </row>
    <row r="10477" spans="15:15" x14ac:dyDescent="0.15">
      <c r="O10477" s="14"/>
    </row>
    <row r="10478" spans="15:15" x14ac:dyDescent="0.15">
      <c r="O10478" s="14"/>
    </row>
    <row r="10479" spans="15:15" x14ac:dyDescent="0.15">
      <c r="O10479" s="14"/>
    </row>
    <row r="10480" spans="15:15" x14ac:dyDescent="0.15">
      <c r="O10480" s="14"/>
    </row>
    <row r="10481" spans="15:15" x14ac:dyDescent="0.15">
      <c r="O10481" s="14"/>
    </row>
    <row r="10482" spans="15:15" x14ac:dyDescent="0.15">
      <c r="O10482" s="14"/>
    </row>
    <row r="10483" spans="15:15" x14ac:dyDescent="0.15">
      <c r="O10483" s="14"/>
    </row>
    <row r="10484" spans="15:15" x14ac:dyDescent="0.15">
      <c r="O10484" s="14"/>
    </row>
    <row r="10485" spans="15:15" x14ac:dyDescent="0.15">
      <c r="O10485" s="14"/>
    </row>
    <row r="10486" spans="15:15" x14ac:dyDescent="0.15">
      <c r="O10486" s="14"/>
    </row>
    <row r="10487" spans="15:15" x14ac:dyDescent="0.15">
      <c r="O10487" s="14"/>
    </row>
    <row r="10488" spans="15:15" x14ac:dyDescent="0.15">
      <c r="O10488" s="14"/>
    </row>
    <row r="10489" spans="15:15" x14ac:dyDescent="0.15">
      <c r="O10489" s="14"/>
    </row>
    <row r="10490" spans="15:15" x14ac:dyDescent="0.15">
      <c r="O10490" s="14"/>
    </row>
    <row r="10491" spans="15:15" x14ac:dyDescent="0.15">
      <c r="O10491" s="14"/>
    </row>
    <row r="10492" spans="15:15" x14ac:dyDescent="0.15">
      <c r="O10492" s="14"/>
    </row>
    <row r="10493" spans="15:15" x14ac:dyDescent="0.15">
      <c r="O10493" s="14"/>
    </row>
    <row r="10494" spans="15:15" x14ac:dyDescent="0.15">
      <c r="O10494" s="14"/>
    </row>
    <row r="10495" spans="15:15" x14ac:dyDescent="0.15">
      <c r="O10495" s="14"/>
    </row>
    <row r="10496" spans="15:15" x14ac:dyDescent="0.15">
      <c r="O10496" s="14"/>
    </row>
    <row r="10497" spans="15:15" x14ac:dyDescent="0.15">
      <c r="O10497" s="14"/>
    </row>
    <row r="10498" spans="15:15" x14ac:dyDescent="0.15">
      <c r="O10498" s="14"/>
    </row>
    <row r="10499" spans="15:15" x14ac:dyDescent="0.15">
      <c r="O10499" s="14"/>
    </row>
    <row r="10500" spans="15:15" x14ac:dyDescent="0.15">
      <c r="O10500" s="14"/>
    </row>
    <row r="10501" spans="15:15" x14ac:dyDescent="0.15">
      <c r="O10501" s="14"/>
    </row>
    <row r="10502" spans="15:15" x14ac:dyDescent="0.15">
      <c r="O10502" s="14"/>
    </row>
    <row r="10503" spans="15:15" x14ac:dyDescent="0.15">
      <c r="O10503" s="14"/>
    </row>
    <row r="10504" spans="15:15" x14ac:dyDescent="0.15">
      <c r="O10504" s="14"/>
    </row>
    <row r="10505" spans="15:15" x14ac:dyDescent="0.15">
      <c r="O10505" s="14"/>
    </row>
    <row r="10506" spans="15:15" x14ac:dyDescent="0.15">
      <c r="O10506" s="14"/>
    </row>
    <row r="10507" spans="15:15" x14ac:dyDescent="0.15">
      <c r="O10507" s="14"/>
    </row>
    <row r="10508" spans="15:15" x14ac:dyDescent="0.15">
      <c r="O10508" s="14"/>
    </row>
    <row r="10509" spans="15:15" x14ac:dyDescent="0.15">
      <c r="O10509" s="14"/>
    </row>
    <row r="10510" spans="15:15" x14ac:dyDescent="0.15">
      <c r="O10510" s="14"/>
    </row>
    <row r="10511" spans="15:15" x14ac:dyDescent="0.15">
      <c r="O10511" s="14"/>
    </row>
    <row r="10512" spans="15:15" x14ac:dyDescent="0.15">
      <c r="O10512" s="14"/>
    </row>
    <row r="10513" spans="15:15" x14ac:dyDescent="0.15">
      <c r="O10513" s="14"/>
    </row>
    <row r="10514" spans="15:15" x14ac:dyDescent="0.15">
      <c r="O10514" s="14"/>
    </row>
    <row r="10515" spans="15:15" x14ac:dyDescent="0.15">
      <c r="O10515" s="14"/>
    </row>
    <row r="10516" spans="15:15" x14ac:dyDescent="0.15">
      <c r="O10516" s="14"/>
    </row>
    <row r="10517" spans="15:15" x14ac:dyDescent="0.15">
      <c r="O10517" s="14"/>
    </row>
    <row r="10518" spans="15:15" x14ac:dyDescent="0.15">
      <c r="O10518" s="14"/>
    </row>
    <row r="10519" spans="15:15" x14ac:dyDescent="0.15">
      <c r="O10519" s="14"/>
    </row>
    <row r="10520" spans="15:15" x14ac:dyDescent="0.15">
      <c r="O10520" s="14"/>
    </row>
    <row r="10521" spans="15:15" x14ac:dyDescent="0.15">
      <c r="O10521" s="14"/>
    </row>
    <row r="10522" spans="15:15" x14ac:dyDescent="0.15">
      <c r="O10522" s="14"/>
    </row>
    <row r="10523" spans="15:15" x14ac:dyDescent="0.15">
      <c r="O10523" s="14"/>
    </row>
    <row r="10524" spans="15:15" x14ac:dyDescent="0.15">
      <c r="O10524" s="14"/>
    </row>
    <row r="10525" spans="15:15" x14ac:dyDescent="0.15">
      <c r="O10525" s="14"/>
    </row>
    <row r="10526" spans="15:15" x14ac:dyDescent="0.15">
      <c r="O10526" s="14"/>
    </row>
    <row r="10527" spans="15:15" x14ac:dyDescent="0.15">
      <c r="O10527" s="14"/>
    </row>
    <row r="10528" spans="15:15" x14ac:dyDescent="0.15">
      <c r="O10528" s="14"/>
    </row>
    <row r="10529" spans="15:15" x14ac:dyDescent="0.15">
      <c r="O10529" s="14"/>
    </row>
    <row r="10530" spans="15:15" x14ac:dyDescent="0.15">
      <c r="O10530" s="14"/>
    </row>
    <row r="10531" spans="15:15" x14ac:dyDescent="0.15">
      <c r="O10531" s="14"/>
    </row>
    <row r="10532" spans="15:15" x14ac:dyDescent="0.15">
      <c r="O10532" s="14"/>
    </row>
    <row r="10533" spans="15:15" x14ac:dyDescent="0.15">
      <c r="O10533" s="14"/>
    </row>
    <row r="10534" spans="15:15" x14ac:dyDescent="0.15">
      <c r="O10534" s="14"/>
    </row>
    <row r="10535" spans="15:15" x14ac:dyDescent="0.15">
      <c r="O10535" s="14"/>
    </row>
    <row r="10536" spans="15:15" x14ac:dyDescent="0.15">
      <c r="O10536" s="14"/>
    </row>
    <row r="10537" spans="15:15" x14ac:dyDescent="0.15">
      <c r="O10537" s="14"/>
    </row>
    <row r="10538" spans="15:15" x14ac:dyDescent="0.15">
      <c r="O10538" s="14"/>
    </row>
    <row r="10539" spans="15:15" x14ac:dyDescent="0.15">
      <c r="O10539" s="14"/>
    </row>
    <row r="10540" spans="15:15" x14ac:dyDescent="0.15">
      <c r="O10540" s="14"/>
    </row>
    <row r="10541" spans="15:15" x14ac:dyDescent="0.15">
      <c r="O10541" s="14"/>
    </row>
    <row r="10542" spans="15:15" x14ac:dyDescent="0.15">
      <c r="O10542" s="14"/>
    </row>
    <row r="10543" spans="15:15" x14ac:dyDescent="0.15">
      <c r="O10543" s="14"/>
    </row>
    <row r="10544" spans="15:15" x14ac:dyDescent="0.15">
      <c r="O10544" s="14"/>
    </row>
    <row r="10545" spans="15:15" x14ac:dyDescent="0.15">
      <c r="O10545" s="14"/>
    </row>
    <row r="10546" spans="15:15" x14ac:dyDescent="0.15">
      <c r="O10546" s="14"/>
    </row>
    <row r="10547" spans="15:15" x14ac:dyDescent="0.15">
      <c r="O10547" s="14"/>
    </row>
    <row r="10548" spans="15:15" x14ac:dyDescent="0.15">
      <c r="O10548" s="14"/>
    </row>
    <row r="10549" spans="15:15" x14ac:dyDescent="0.15">
      <c r="O10549" s="14"/>
    </row>
    <row r="10550" spans="15:15" x14ac:dyDescent="0.15">
      <c r="O10550" s="14"/>
    </row>
    <row r="10551" spans="15:15" x14ac:dyDescent="0.15">
      <c r="O10551" s="14"/>
    </row>
    <row r="10552" spans="15:15" x14ac:dyDescent="0.15">
      <c r="O10552" s="14"/>
    </row>
    <row r="10553" spans="15:15" x14ac:dyDescent="0.15">
      <c r="O10553" s="14"/>
    </row>
    <row r="10554" spans="15:15" x14ac:dyDescent="0.15">
      <c r="O10554" s="14"/>
    </row>
    <row r="10555" spans="15:15" x14ac:dyDescent="0.15">
      <c r="O10555" s="14"/>
    </row>
    <row r="10556" spans="15:15" x14ac:dyDescent="0.15">
      <c r="O10556" s="14"/>
    </row>
    <row r="10557" spans="15:15" x14ac:dyDescent="0.15">
      <c r="O10557" s="14"/>
    </row>
    <row r="10558" spans="15:15" x14ac:dyDescent="0.15">
      <c r="O10558" s="14"/>
    </row>
    <row r="10559" spans="15:15" x14ac:dyDescent="0.15">
      <c r="O10559" s="14"/>
    </row>
    <row r="10560" spans="15:15" x14ac:dyDescent="0.15">
      <c r="O10560" s="14"/>
    </row>
    <row r="10561" spans="15:15" x14ac:dyDescent="0.15">
      <c r="O10561" s="14"/>
    </row>
    <row r="10562" spans="15:15" x14ac:dyDescent="0.15">
      <c r="O10562" s="14"/>
    </row>
    <row r="10563" spans="15:15" x14ac:dyDescent="0.15">
      <c r="O10563" s="14"/>
    </row>
    <row r="10564" spans="15:15" x14ac:dyDescent="0.15">
      <c r="O10564" s="14"/>
    </row>
    <row r="10565" spans="15:15" x14ac:dyDescent="0.15">
      <c r="O10565" s="14"/>
    </row>
    <row r="10566" spans="15:15" x14ac:dyDescent="0.15">
      <c r="O10566" s="14"/>
    </row>
    <row r="10567" spans="15:15" x14ac:dyDescent="0.15">
      <c r="O10567" s="14"/>
    </row>
    <row r="10568" spans="15:15" x14ac:dyDescent="0.15">
      <c r="O10568" s="14"/>
    </row>
    <row r="10569" spans="15:15" x14ac:dyDescent="0.15">
      <c r="O10569" s="14"/>
    </row>
    <row r="10570" spans="15:15" x14ac:dyDescent="0.15">
      <c r="O10570" s="14"/>
    </row>
    <row r="10571" spans="15:15" x14ac:dyDescent="0.15">
      <c r="O10571" s="14"/>
    </row>
    <row r="10572" spans="15:15" x14ac:dyDescent="0.15">
      <c r="O10572" s="14"/>
    </row>
    <row r="10573" spans="15:15" x14ac:dyDescent="0.15">
      <c r="O10573" s="14"/>
    </row>
    <row r="10574" spans="15:15" x14ac:dyDescent="0.15">
      <c r="O10574" s="14"/>
    </row>
    <row r="10575" spans="15:15" x14ac:dyDescent="0.15">
      <c r="O10575" s="14"/>
    </row>
    <row r="10576" spans="15:15" x14ac:dyDescent="0.15">
      <c r="O10576" s="14"/>
    </row>
    <row r="10577" spans="15:15" x14ac:dyDescent="0.15">
      <c r="O10577" s="14"/>
    </row>
    <row r="10578" spans="15:15" x14ac:dyDescent="0.15">
      <c r="O10578" s="14"/>
    </row>
    <row r="10579" spans="15:15" x14ac:dyDescent="0.15">
      <c r="O10579" s="14"/>
    </row>
    <row r="10580" spans="15:15" x14ac:dyDescent="0.15">
      <c r="O10580" s="14"/>
    </row>
    <row r="10581" spans="15:15" x14ac:dyDescent="0.15">
      <c r="O10581" s="14"/>
    </row>
    <row r="10582" spans="15:15" x14ac:dyDescent="0.15">
      <c r="O10582" s="14"/>
    </row>
    <row r="10583" spans="15:15" x14ac:dyDescent="0.15">
      <c r="O10583" s="14"/>
    </row>
    <row r="10584" spans="15:15" x14ac:dyDescent="0.15">
      <c r="O10584" s="14"/>
    </row>
    <row r="10585" spans="15:15" x14ac:dyDescent="0.15">
      <c r="O10585" s="14"/>
    </row>
    <row r="10586" spans="15:15" x14ac:dyDescent="0.15">
      <c r="O10586" s="14"/>
    </row>
    <row r="10587" spans="15:15" x14ac:dyDescent="0.15">
      <c r="O10587" s="14"/>
    </row>
    <row r="10588" spans="15:15" x14ac:dyDescent="0.15">
      <c r="O10588" s="14"/>
    </row>
    <row r="10589" spans="15:15" x14ac:dyDescent="0.15">
      <c r="O10589" s="14"/>
    </row>
    <row r="10590" spans="15:15" x14ac:dyDescent="0.15">
      <c r="O10590" s="14"/>
    </row>
    <row r="10591" spans="15:15" x14ac:dyDescent="0.15">
      <c r="O10591" s="14"/>
    </row>
    <row r="10592" spans="15:15" x14ac:dyDescent="0.15">
      <c r="O10592" s="14"/>
    </row>
    <row r="10593" spans="15:15" x14ac:dyDescent="0.15">
      <c r="O10593" s="14"/>
    </row>
    <row r="10594" spans="15:15" x14ac:dyDescent="0.15">
      <c r="O10594" s="14"/>
    </row>
    <row r="10595" spans="15:15" x14ac:dyDescent="0.15">
      <c r="O10595" s="14"/>
    </row>
    <row r="10596" spans="15:15" x14ac:dyDescent="0.15">
      <c r="O10596" s="14"/>
    </row>
    <row r="10597" spans="15:15" x14ac:dyDescent="0.15">
      <c r="O10597" s="14"/>
    </row>
    <row r="10598" spans="15:15" x14ac:dyDescent="0.15">
      <c r="O10598" s="14"/>
    </row>
    <row r="10599" spans="15:15" x14ac:dyDescent="0.15">
      <c r="O10599" s="14"/>
    </row>
    <row r="10600" spans="15:15" x14ac:dyDescent="0.15">
      <c r="O10600" s="14"/>
    </row>
    <row r="10601" spans="15:15" x14ac:dyDescent="0.15">
      <c r="O10601" s="14"/>
    </row>
    <row r="10602" spans="15:15" x14ac:dyDescent="0.15">
      <c r="O10602" s="14"/>
    </row>
    <row r="10603" spans="15:15" x14ac:dyDescent="0.15">
      <c r="O10603" s="14"/>
    </row>
    <row r="10604" spans="15:15" x14ac:dyDescent="0.15">
      <c r="O10604" s="14"/>
    </row>
    <row r="10605" spans="15:15" x14ac:dyDescent="0.15">
      <c r="O10605" s="14"/>
    </row>
    <row r="10606" spans="15:15" x14ac:dyDescent="0.15">
      <c r="O10606" s="14"/>
    </row>
    <row r="10607" spans="15:15" x14ac:dyDescent="0.15">
      <c r="O10607" s="14"/>
    </row>
    <row r="10608" spans="15:15" x14ac:dyDescent="0.15">
      <c r="O10608" s="14"/>
    </row>
    <row r="10609" spans="15:15" x14ac:dyDescent="0.15">
      <c r="O10609" s="14"/>
    </row>
    <row r="10610" spans="15:15" x14ac:dyDescent="0.15">
      <c r="O10610" s="14"/>
    </row>
    <row r="10611" spans="15:15" x14ac:dyDescent="0.15">
      <c r="O10611" s="14"/>
    </row>
    <row r="10612" spans="15:15" x14ac:dyDescent="0.15">
      <c r="O10612" s="14"/>
    </row>
    <row r="10613" spans="15:15" x14ac:dyDescent="0.15">
      <c r="O10613" s="14"/>
    </row>
    <row r="10614" spans="15:15" x14ac:dyDescent="0.15">
      <c r="O10614" s="14"/>
    </row>
    <row r="10615" spans="15:15" x14ac:dyDescent="0.15">
      <c r="O10615" s="14"/>
    </row>
    <row r="10616" spans="15:15" x14ac:dyDescent="0.15">
      <c r="O10616" s="14"/>
    </row>
    <row r="10617" spans="15:15" x14ac:dyDescent="0.15">
      <c r="O10617" s="14"/>
    </row>
    <row r="10618" spans="15:15" x14ac:dyDescent="0.15">
      <c r="O10618" s="14"/>
    </row>
    <row r="10619" spans="15:15" x14ac:dyDescent="0.15">
      <c r="O10619" s="14"/>
    </row>
    <row r="10620" spans="15:15" x14ac:dyDescent="0.15">
      <c r="O10620" s="14"/>
    </row>
    <row r="10621" spans="15:15" x14ac:dyDescent="0.15">
      <c r="O10621" s="14"/>
    </row>
    <row r="10622" spans="15:15" x14ac:dyDescent="0.15">
      <c r="O10622" s="14"/>
    </row>
    <row r="10623" spans="15:15" x14ac:dyDescent="0.15">
      <c r="O10623" s="14"/>
    </row>
    <row r="10624" spans="15:15" x14ac:dyDescent="0.15">
      <c r="O10624" s="14"/>
    </row>
    <row r="10625" spans="15:15" x14ac:dyDescent="0.15">
      <c r="O10625" s="14"/>
    </row>
    <row r="10626" spans="15:15" x14ac:dyDescent="0.15">
      <c r="O10626" s="14"/>
    </row>
    <row r="10627" spans="15:15" x14ac:dyDescent="0.15">
      <c r="O10627" s="14"/>
    </row>
    <row r="10628" spans="15:15" x14ac:dyDescent="0.15">
      <c r="O10628" s="14"/>
    </row>
    <row r="10629" spans="15:15" x14ac:dyDescent="0.15">
      <c r="O10629" s="14"/>
    </row>
    <row r="10630" spans="15:15" x14ac:dyDescent="0.15">
      <c r="O10630" s="14"/>
    </row>
    <row r="10631" spans="15:15" x14ac:dyDescent="0.15">
      <c r="O10631" s="14"/>
    </row>
    <row r="10632" spans="15:15" x14ac:dyDescent="0.15">
      <c r="O10632" s="14"/>
    </row>
    <row r="10633" spans="15:15" x14ac:dyDescent="0.15">
      <c r="O10633" s="14"/>
    </row>
    <row r="10634" spans="15:15" x14ac:dyDescent="0.15">
      <c r="O10634" s="14"/>
    </row>
    <row r="10635" spans="15:15" x14ac:dyDescent="0.15">
      <c r="O10635" s="14"/>
    </row>
    <row r="10636" spans="15:15" x14ac:dyDescent="0.15">
      <c r="O10636" s="14"/>
    </row>
    <row r="10637" spans="15:15" x14ac:dyDescent="0.15">
      <c r="O10637" s="14"/>
    </row>
    <row r="10638" spans="15:15" x14ac:dyDescent="0.15">
      <c r="O10638" s="14"/>
    </row>
    <row r="10639" spans="15:15" x14ac:dyDescent="0.15">
      <c r="O10639" s="14"/>
    </row>
    <row r="10640" spans="15:15" x14ac:dyDescent="0.15">
      <c r="O10640" s="14"/>
    </row>
    <row r="10641" spans="15:15" x14ac:dyDescent="0.15">
      <c r="O10641" s="14"/>
    </row>
    <row r="10642" spans="15:15" x14ac:dyDescent="0.15">
      <c r="O10642" s="14"/>
    </row>
    <row r="10643" spans="15:15" x14ac:dyDescent="0.15">
      <c r="O10643" s="14"/>
    </row>
    <row r="10644" spans="15:15" x14ac:dyDescent="0.15">
      <c r="O10644" s="14"/>
    </row>
    <row r="10645" spans="15:15" x14ac:dyDescent="0.15">
      <c r="O10645" s="14"/>
    </row>
    <row r="10646" spans="15:15" x14ac:dyDescent="0.15">
      <c r="O10646" s="14"/>
    </row>
    <row r="10647" spans="15:15" x14ac:dyDescent="0.15">
      <c r="O10647" s="14"/>
    </row>
    <row r="10648" spans="15:15" x14ac:dyDescent="0.15">
      <c r="O10648" s="14"/>
    </row>
    <row r="10649" spans="15:15" x14ac:dyDescent="0.15">
      <c r="O10649" s="14"/>
    </row>
    <row r="10650" spans="15:15" x14ac:dyDescent="0.15">
      <c r="O10650" s="14"/>
    </row>
    <row r="10651" spans="15:15" x14ac:dyDescent="0.15">
      <c r="O10651" s="14"/>
    </row>
    <row r="10652" spans="15:15" x14ac:dyDescent="0.15">
      <c r="O10652" s="14"/>
    </row>
    <row r="10653" spans="15:15" x14ac:dyDescent="0.15">
      <c r="O10653" s="14"/>
    </row>
    <row r="10654" spans="15:15" x14ac:dyDescent="0.15">
      <c r="O10654" s="14"/>
    </row>
    <row r="10655" spans="15:15" x14ac:dyDescent="0.15">
      <c r="O10655" s="14"/>
    </row>
    <row r="10656" spans="15:15" x14ac:dyDescent="0.15">
      <c r="O10656" s="14"/>
    </row>
    <row r="10657" spans="15:15" x14ac:dyDescent="0.15">
      <c r="O10657" s="14"/>
    </row>
    <row r="10658" spans="15:15" x14ac:dyDescent="0.15">
      <c r="O10658" s="14"/>
    </row>
    <row r="10659" spans="15:15" x14ac:dyDescent="0.15">
      <c r="O10659" s="14"/>
    </row>
    <row r="10660" spans="15:15" x14ac:dyDescent="0.15">
      <c r="O10660" s="14"/>
    </row>
    <row r="10661" spans="15:15" x14ac:dyDescent="0.15">
      <c r="O10661" s="14"/>
    </row>
    <row r="10662" spans="15:15" x14ac:dyDescent="0.15">
      <c r="O10662" s="14"/>
    </row>
    <row r="10663" spans="15:15" x14ac:dyDescent="0.15">
      <c r="O10663" s="14"/>
    </row>
    <row r="10664" spans="15:15" x14ac:dyDescent="0.15">
      <c r="O10664" s="14"/>
    </row>
    <row r="10665" spans="15:15" x14ac:dyDescent="0.15">
      <c r="O10665" s="14"/>
    </row>
    <row r="10666" spans="15:15" x14ac:dyDescent="0.15">
      <c r="O10666" s="14"/>
    </row>
    <row r="10667" spans="15:15" x14ac:dyDescent="0.15">
      <c r="O10667" s="14"/>
    </row>
    <row r="10668" spans="15:15" x14ac:dyDescent="0.15">
      <c r="O10668" s="14"/>
    </row>
    <row r="10669" spans="15:15" x14ac:dyDescent="0.15">
      <c r="O10669" s="14"/>
    </row>
    <row r="10670" spans="15:15" x14ac:dyDescent="0.15">
      <c r="O10670" s="14"/>
    </row>
    <row r="10671" spans="15:15" x14ac:dyDescent="0.15">
      <c r="O10671" s="14"/>
    </row>
    <row r="10672" spans="15:15" x14ac:dyDescent="0.15">
      <c r="O10672" s="14"/>
    </row>
    <row r="10673" spans="15:15" x14ac:dyDescent="0.15">
      <c r="O10673" s="14"/>
    </row>
    <row r="10674" spans="15:15" x14ac:dyDescent="0.15">
      <c r="O10674" s="14"/>
    </row>
    <row r="10675" spans="15:15" x14ac:dyDescent="0.15">
      <c r="O10675" s="14"/>
    </row>
    <row r="10676" spans="15:15" x14ac:dyDescent="0.15">
      <c r="O10676" s="14"/>
    </row>
    <row r="10677" spans="15:15" x14ac:dyDescent="0.15">
      <c r="O10677" s="14"/>
    </row>
    <row r="10678" spans="15:15" x14ac:dyDescent="0.15">
      <c r="O10678" s="14"/>
    </row>
    <row r="10679" spans="15:15" x14ac:dyDescent="0.15">
      <c r="O10679" s="14"/>
    </row>
    <row r="10680" spans="15:15" x14ac:dyDescent="0.15">
      <c r="O10680" s="14"/>
    </row>
    <row r="10681" spans="15:15" x14ac:dyDescent="0.15">
      <c r="O10681" s="14"/>
    </row>
    <row r="10682" spans="15:15" x14ac:dyDescent="0.15">
      <c r="O10682" s="14"/>
    </row>
    <row r="10683" spans="15:15" x14ac:dyDescent="0.15">
      <c r="O10683" s="14"/>
    </row>
    <row r="10684" spans="15:15" x14ac:dyDescent="0.15">
      <c r="O10684" s="14"/>
    </row>
    <row r="10685" spans="15:15" x14ac:dyDescent="0.15">
      <c r="O10685" s="14"/>
    </row>
    <row r="10686" spans="15:15" x14ac:dyDescent="0.15">
      <c r="O10686" s="14"/>
    </row>
    <row r="10687" spans="15:15" x14ac:dyDescent="0.15">
      <c r="O10687" s="14"/>
    </row>
    <row r="10688" spans="15:15" x14ac:dyDescent="0.15">
      <c r="O10688" s="14"/>
    </row>
    <row r="10689" spans="15:15" x14ac:dyDescent="0.15">
      <c r="O10689" s="14"/>
    </row>
    <row r="10690" spans="15:15" x14ac:dyDescent="0.15">
      <c r="O10690" s="14"/>
    </row>
    <row r="10691" spans="15:15" x14ac:dyDescent="0.15">
      <c r="O10691" s="14"/>
    </row>
    <row r="10692" spans="15:15" x14ac:dyDescent="0.15">
      <c r="O10692" s="14"/>
    </row>
    <row r="10693" spans="15:15" x14ac:dyDescent="0.15">
      <c r="O10693" s="14"/>
    </row>
    <row r="10694" spans="15:15" x14ac:dyDescent="0.15">
      <c r="O10694" s="14"/>
    </row>
    <row r="10695" spans="15:15" x14ac:dyDescent="0.15">
      <c r="O10695" s="14"/>
    </row>
    <row r="10696" spans="15:15" x14ac:dyDescent="0.15">
      <c r="O10696" s="14"/>
    </row>
    <row r="10697" spans="15:15" x14ac:dyDescent="0.15">
      <c r="O10697" s="14"/>
    </row>
    <row r="10698" spans="15:15" x14ac:dyDescent="0.15">
      <c r="O10698" s="14"/>
    </row>
    <row r="10699" spans="15:15" x14ac:dyDescent="0.15">
      <c r="O10699" s="14"/>
    </row>
    <row r="10700" spans="15:15" x14ac:dyDescent="0.15">
      <c r="O10700" s="14"/>
    </row>
    <row r="10701" spans="15:15" x14ac:dyDescent="0.15">
      <c r="O10701" s="14"/>
    </row>
    <row r="10702" spans="15:15" x14ac:dyDescent="0.15">
      <c r="O10702" s="14"/>
    </row>
    <row r="10703" spans="15:15" x14ac:dyDescent="0.15">
      <c r="O10703" s="14"/>
    </row>
    <row r="10704" spans="15:15" x14ac:dyDescent="0.15">
      <c r="O10704" s="14"/>
    </row>
    <row r="10705" spans="15:15" x14ac:dyDescent="0.15">
      <c r="O10705" s="14"/>
    </row>
    <row r="10706" spans="15:15" x14ac:dyDescent="0.15">
      <c r="O10706" s="14"/>
    </row>
    <row r="10707" spans="15:15" x14ac:dyDescent="0.15">
      <c r="O10707" s="14"/>
    </row>
    <row r="10708" spans="15:15" x14ac:dyDescent="0.15">
      <c r="O10708" s="14"/>
    </row>
    <row r="10709" spans="15:15" x14ac:dyDescent="0.15">
      <c r="O10709" s="14"/>
    </row>
    <row r="10710" spans="15:15" x14ac:dyDescent="0.15">
      <c r="O10710" s="14"/>
    </row>
    <row r="10711" spans="15:15" x14ac:dyDescent="0.15">
      <c r="O10711" s="14"/>
    </row>
    <row r="10712" spans="15:15" x14ac:dyDescent="0.15">
      <c r="O10712" s="14"/>
    </row>
    <row r="10713" spans="15:15" x14ac:dyDescent="0.15">
      <c r="O10713" s="14"/>
    </row>
    <row r="10714" spans="15:15" x14ac:dyDescent="0.15">
      <c r="O10714" s="14"/>
    </row>
    <row r="10715" spans="15:15" x14ac:dyDescent="0.15">
      <c r="O10715" s="14"/>
    </row>
    <row r="10716" spans="15:15" x14ac:dyDescent="0.15">
      <c r="O10716" s="14"/>
    </row>
    <row r="10717" spans="15:15" x14ac:dyDescent="0.15">
      <c r="O10717" s="14"/>
    </row>
    <row r="10718" spans="15:15" x14ac:dyDescent="0.15">
      <c r="O10718" s="14"/>
    </row>
    <row r="10719" spans="15:15" x14ac:dyDescent="0.15">
      <c r="O10719" s="14"/>
    </row>
    <row r="10720" spans="15:15" x14ac:dyDescent="0.15">
      <c r="O10720" s="14"/>
    </row>
    <row r="10721" spans="15:15" x14ac:dyDescent="0.15">
      <c r="O10721" s="14"/>
    </row>
    <row r="10722" spans="15:15" x14ac:dyDescent="0.15">
      <c r="O10722" s="14"/>
    </row>
    <row r="10723" spans="15:15" x14ac:dyDescent="0.15">
      <c r="O10723" s="14"/>
    </row>
    <row r="10724" spans="15:15" x14ac:dyDescent="0.15">
      <c r="O10724" s="14"/>
    </row>
    <row r="10725" spans="15:15" x14ac:dyDescent="0.15">
      <c r="O10725" s="14"/>
    </row>
    <row r="10726" spans="15:15" x14ac:dyDescent="0.15">
      <c r="O10726" s="14"/>
    </row>
    <row r="10727" spans="15:15" x14ac:dyDescent="0.15">
      <c r="O10727" s="14"/>
    </row>
    <row r="10728" spans="15:15" x14ac:dyDescent="0.15">
      <c r="O10728" s="14"/>
    </row>
    <row r="10729" spans="15:15" x14ac:dyDescent="0.15">
      <c r="O10729" s="14"/>
    </row>
    <row r="10730" spans="15:15" x14ac:dyDescent="0.15">
      <c r="O10730" s="14"/>
    </row>
    <row r="10731" spans="15:15" x14ac:dyDescent="0.15">
      <c r="O10731" s="14"/>
    </row>
    <row r="10732" spans="15:15" x14ac:dyDescent="0.15">
      <c r="O10732" s="14"/>
    </row>
    <row r="10733" spans="15:15" x14ac:dyDescent="0.15">
      <c r="O10733" s="14"/>
    </row>
    <row r="10734" spans="15:15" x14ac:dyDescent="0.15">
      <c r="O10734" s="14"/>
    </row>
    <row r="10735" spans="15:15" x14ac:dyDescent="0.15">
      <c r="O10735" s="14"/>
    </row>
    <row r="10736" spans="15:15" x14ac:dyDescent="0.15">
      <c r="O10736" s="14"/>
    </row>
    <row r="10737" spans="15:15" x14ac:dyDescent="0.15">
      <c r="O10737" s="14"/>
    </row>
    <row r="10738" spans="15:15" x14ac:dyDescent="0.15">
      <c r="O10738" s="14"/>
    </row>
    <row r="10739" spans="15:15" x14ac:dyDescent="0.15">
      <c r="O10739" s="14"/>
    </row>
    <row r="10740" spans="15:15" x14ac:dyDescent="0.15">
      <c r="O10740" s="14"/>
    </row>
    <row r="10741" spans="15:15" x14ac:dyDescent="0.15">
      <c r="O10741" s="14"/>
    </row>
    <row r="10742" spans="15:15" x14ac:dyDescent="0.15">
      <c r="O10742" s="14"/>
    </row>
    <row r="10743" spans="15:15" x14ac:dyDescent="0.15">
      <c r="O10743" s="14"/>
    </row>
    <row r="10744" spans="15:15" x14ac:dyDescent="0.15">
      <c r="O10744" s="14"/>
    </row>
    <row r="10745" spans="15:15" x14ac:dyDescent="0.15">
      <c r="O10745" s="14"/>
    </row>
    <row r="10746" spans="15:15" x14ac:dyDescent="0.15">
      <c r="O10746" s="14"/>
    </row>
    <row r="10747" spans="15:15" x14ac:dyDescent="0.15">
      <c r="O10747" s="14"/>
    </row>
    <row r="10748" spans="15:15" x14ac:dyDescent="0.15">
      <c r="O10748" s="14"/>
    </row>
    <row r="10749" spans="15:15" x14ac:dyDescent="0.15">
      <c r="O10749" s="14"/>
    </row>
    <row r="10750" spans="15:15" x14ac:dyDescent="0.15">
      <c r="O10750" s="14"/>
    </row>
    <row r="10751" spans="15:15" x14ac:dyDescent="0.15">
      <c r="O10751" s="14"/>
    </row>
    <row r="10752" spans="15:15" x14ac:dyDescent="0.15">
      <c r="O10752" s="14"/>
    </row>
    <row r="10753" spans="15:15" x14ac:dyDescent="0.15">
      <c r="O10753" s="14"/>
    </row>
    <row r="10754" spans="15:15" x14ac:dyDescent="0.15">
      <c r="O10754" s="14"/>
    </row>
    <row r="10755" spans="15:15" x14ac:dyDescent="0.15">
      <c r="O10755" s="14"/>
    </row>
    <row r="10756" spans="15:15" x14ac:dyDescent="0.15">
      <c r="O10756" s="14"/>
    </row>
    <row r="10757" spans="15:15" x14ac:dyDescent="0.15">
      <c r="O10757" s="14"/>
    </row>
    <row r="10758" spans="15:15" x14ac:dyDescent="0.15">
      <c r="O10758" s="14"/>
    </row>
    <row r="10759" spans="15:15" x14ac:dyDescent="0.15">
      <c r="O10759" s="14"/>
    </row>
    <row r="10760" spans="15:15" x14ac:dyDescent="0.15">
      <c r="O10760" s="14"/>
    </row>
    <row r="10761" spans="15:15" x14ac:dyDescent="0.15">
      <c r="O10761" s="14"/>
    </row>
    <row r="10762" spans="15:15" x14ac:dyDescent="0.15">
      <c r="O10762" s="14"/>
    </row>
    <row r="10763" spans="15:15" x14ac:dyDescent="0.15">
      <c r="O10763" s="14"/>
    </row>
    <row r="10764" spans="15:15" x14ac:dyDescent="0.15">
      <c r="O10764" s="14"/>
    </row>
    <row r="10765" spans="15:15" x14ac:dyDescent="0.15">
      <c r="O10765" s="14"/>
    </row>
    <row r="10766" spans="15:15" x14ac:dyDescent="0.15">
      <c r="O10766" s="14"/>
    </row>
    <row r="10767" spans="15:15" x14ac:dyDescent="0.15">
      <c r="O10767" s="14"/>
    </row>
    <row r="10768" spans="15:15" x14ac:dyDescent="0.15">
      <c r="O10768" s="14"/>
    </row>
    <row r="10769" spans="15:15" x14ac:dyDescent="0.15">
      <c r="O10769" s="14"/>
    </row>
    <row r="10770" spans="15:15" x14ac:dyDescent="0.15">
      <c r="O10770" s="14"/>
    </row>
    <row r="10771" spans="15:15" x14ac:dyDescent="0.15">
      <c r="O10771" s="14"/>
    </row>
    <row r="10772" spans="15:15" x14ac:dyDescent="0.15">
      <c r="O10772" s="14"/>
    </row>
    <row r="10773" spans="15:15" x14ac:dyDescent="0.15">
      <c r="O10773" s="14"/>
    </row>
    <row r="10774" spans="15:15" x14ac:dyDescent="0.15">
      <c r="O10774" s="14"/>
    </row>
    <row r="10775" spans="15:15" x14ac:dyDescent="0.15">
      <c r="O10775" s="14"/>
    </row>
    <row r="10776" spans="15:15" x14ac:dyDescent="0.15">
      <c r="O10776" s="14"/>
    </row>
    <row r="10777" spans="15:15" x14ac:dyDescent="0.15">
      <c r="O10777" s="14"/>
    </row>
    <row r="10778" spans="15:15" x14ac:dyDescent="0.15">
      <c r="O10778" s="14"/>
    </row>
    <row r="10779" spans="15:15" x14ac:dyDescent="0.15">
      <c r="O10779" s="14"/>
    </row>
    <row r="10780" spans="15:15" x14ac:dyDescent="0.15">
      <c r="O10780" s="14"/>
    </row>
    <row r="10781" spans="15:15" x14ac:dyDescent="0.15">
      <c r="O10781" s="14"/>
    </row>
    <row r="10782" spans="15:15" x14ac:dyDescent="0.15">
      <c r="O10782" s="14"/>
    </row>
    <row r="10783" spans="15:15" x14ac:dyDescent="0.15">
      <c r="O10783" s="14"/>
    </row>
    <row r="10784" spans="15:15" x14ac:dyDescent="0.15">
      <c r="O10784" s="14"/>
    </row>
    <row r="10785" spans="15:15" x14ac:dyDescent="0.15">
      <c r="O10785" s="14"/>
    </row>
    <row r="10786" spans="15:15" x14ac:dyDescent="0.15">
      <c r="O10786" s="14"/>
    </row>
    <row r="10787" spans="15:15" x14ac:dyDescent="0.15">
      <c r="O10787" s="14"/>
    </row>
    <row r="10788" spans="15:15" x14ac:dyDescent="0.15">
      <c r="O10788" s="14"/>
    </row>
    <row r="10789" spans="15:15" x14ac:dyDescent="0.15">
      <c r="O10789" s="14"/>
    </row>
    <row r="10790" spans="15:15" x14ac:dyDescent="0.15">
      <c r="O10790" s="14"/>
    </row>
    <row r="10791" spans="15:15" x14ac:dyDescent="0.15">
      <c r="O10791" s="14"/>
    </row>
    <row r="10792" spans="15:15" x14ac:dyDescent="0.15">
      <c r="O10792" s="14"/>
    </row>
    <row r="10793" spans="15:15" x14ac:dyDescent="0.15">
      <c r="O10793" s="14"/>
    </row>
    <row r="10794" spans="15:15" x14ac:dyDescent="0.15">
      <c r="O10794" s="14"/>
    </row>
    <row r="10795" spans="15:15" x14ac:dyDescent="0.15">
      <c r="O10795" s="14"/>
    </row>
    <row r="10796" spans="15:15" x14ac:dyDescent="0.15">
      <c r="O10796" s="14"/>
    </row>
    <row r="10797" spans="15:15" x14ac:dyDescent="0.15">
      <c r="O10797" s="14"/>
    </row>
    <row r="10798" spans="15:15" x14ac:dyDescent="0.15">
      <c r="O10798" s="14"/>
    </row>
    <row r="10799" spans="15:15" x14ac:dyDescent="0.15">
      <c r="O10799" s="14"/>
    </row>
    <row r="10800" spans="15:15" x14ac:dyDescent="0.15">
      <c r="O10800" s="14"/>
    </row>
    <row r="10801" spans="15:15" x14ac:dyDescent="0.15">
      <c r="O10801" s="14"/>
    </row>
    <row r="10802" spans="15:15" x14ac:dyDescent="0.15">
      <c r="O10802" s="14"/>
    </row>
    <row r="10803" spans="15:15" x14ac:dyDescent="0.15">
      <c r="O10803" s="14"/>
    </row>
    <row r="10804" spans="15:15" x14ac:dyDescent="0.15">
      <c r="O10804" s="14"/>
    </row>
    <row r="10805" spans="15:15" x14ac:dyDescent="0.15">
      <c r="O10805" s="14"/>
    </row>
    <row r="10806" spans="15:15" x14ac:dyDescent="0.15">
      <c r="O10806" s="14"/>
    </row>
    <row r="10807" spans="15:15" x14ac:dyDescent="0.15">
      <c r="O10807" s="14"/>
    </row>
    <row r="10808" spans="15:15" x14ac:dyDescent="0.15">
      <c r="O10808" s="14"/>
    </row>
    <row r="10809" spans="15:15" x14ac:dyDescent="0.15">
      <c r="O10809" s="14"/>
    </row>
    <row r="10810" spans="15:15" x14ac:dyDescent="0.15">
      <c r="O10810" s="14"/>
    </row>
    <row r="10811" spans="15:15" x14ac:dyDescent="0.15">
      <c r="O10811" s="14"/>
    </row>
    <row r="10812" spans="15:15" x14ac:dyDescent="0.15">
      <c r="O10812" s="14"/>
    </row>
    <row r="10813" spans="15:15" x14ac:dyDescent="0.15">
      <c r="O10813" s="14"/>
    </row>
    <row r="10814" spans="15:15" x14ac:dyDescent="0.15">
      <c r="O10814" s="14"/>
    </row>
    <row r="10815" spans="15:15" x14ac:dyDescent="0.15">
      <c r="O10815" s="14"/>
    </row>
    <row r="10816" spans="15:15" x14ac:dyDescent="0.15">
      <c r="O10816" s="14"/>
    </row>
    <row r="10817" spans="15:15" x14ac:dyDescent="0.15">
      <c r="O10817" s="14"/>
    </row>
    <row r="10818" spans="15:15" x14ac:dyDescent="0.15">
      <c r="O10818" s="14"/>
    </row>
    <row r="10819" spans="15:15" x14ac:dyDescent="0.15">
      <c r="O10819" s="14"/>
    </row>
    <row r="10820" spans="15:15" x14ac:dyDescent="0.15">
      <c r="O10820" s="14"/>
    </row>
    <row r="10821" spans="15:15" x14ac:dyDescent="0.15">
      <c r="O10821" s="14"/>
    </row>
    <row r="10822" spans="15:15" x14ac:dyDescent="0.15">
      <c r="O10822" s="14"/>
    </row>
    <row r="10823" spans="15:15" x14ac:dyDescent="0.15">
      <c r="O10823" s="14"/>
    </row>
    <row r="10824" spans="15:15" x14ac:dyDescent="0.15">
      <c r="O10824" s="14"/>
    </row>
    <row r="10825" spans="15:15" x14ac:dyDescent="0.15">
      <c r="O10825" s="14"/>
    </row>
    <row r="10826" spans="15:15" x14ac:dyDescent="0.15">
      <c r="O10826" s="14"/>
    </row>
    <row r="10827" spans="15:15" x14ac:dyDescent="0.15">
      <c r="O10827" s="14"/>
    </row>
    <row r="10828" spans="15:15" x14ac:dyDescent="0.15">
      <c r="O10828" s="14"/>
    </row>
    <row r="10829" spans="15:15" x14ac:dyDescent="0.15">
      <c r="O10829" s="14"/>
    </row>
    <row r="10830" spans="15:15" x14ac:dyDescent="0.15">
      <c r="O10830" s="14"/>
    </row>
    <row r="10831" spans="15:15" x14ac:dyDescent="0.15">
      <c r="O10831" s="14"/>
    </row>
    <row r="10832" spans="15:15" x14ac:dyDescent="0.15">
      <c r="O10832" s="14"/>
    </row>
    <row r="10833" spans="15:15" x14ac:dyDescent="0.15">
      <c r="O10833" s="14"/>
    </row>
    <row r="10834" spans="15:15" x14ac:dyDescent="0.15">
      <c r="O10834" s="14"/>
    </row>
    <row r="10835" spans="15:15" x14ac:dyDescent="0.15">
      <c r="O10835" s="14"/>
    </row>
    <row r="10836" spans="15:15" x14ac:dyDescent="0.15">
      <c r="O10836" s="14"/>
    </row>
    <row r="10837" spans="15:15" x14ac:dyDescent="0.15">
      <c r="O10837" s="14"/>
    </row>
    <row r="10838" spans="15:15" x14ac:dyDescent="0.15">
      <c r="O10838" s="14"/>
    </row>
    <row r="10839" spans="15:15" x14ac:dyDescent="0.15">
      <c r="O10839" s="14"/>
    </row>
    <row r="10840" spans="15:15" x14ac:dyDescent="0.15">
      <c r="O10840" s="14"/>
    </row>
    <row r="10841" spans="15:15" x14ac:dyDescent="0.15">
      <c r="O10841" s="14"/>
    </row>
    <row r="10842" spans="15:15" x14ac:dyDescent="0.15">
      <c r="O10842" s="14"/>
    </row>
    <row r="10843" spans="15:15" x14ac:dyDescent="0.15">
      <c r="O10843" s="14"/>
    </row>
    <row r="10844" spans="15:15" x14ac:dyDescent="0.15">
      <c r="O10844" s="14"/>
    </row>
    <row r="10845" spans="15:15" x14ac:dyDescent="0.15">
      <c r="O10845" s="14"/>
    </row>
    <row r="10846" spans="15:15" x14ac:dyDescent="0.15">
      <c r="O10846" s="14"/>
    </row>
    <row r="10847" spans="15:15" x14ac:dyDescent="0.15">
      <c r="O10847" s="14"/>
    </row>
    <row r="10848" spans="15:15" x14ac:dyDescent="0.15">
      <c r="O10848" s="14"/>
    </row>
    <row r="10849" spans="15:15" x14ac:dyDescent="0.15">
      <c r="O10849" s="14"/>
    </row>
    <row r="10850" spans="15:15" x14ac:dyDescent="0.15">
      <c r="O10850" s="14"/>
    </row>
    <row r="10851" spans="15:15" x14ac:dyDescent="0.15">
      <c r="O10851" s="14"/>
    </row>
    <row r="10852" spans="15:15" x14ac:dyDescent="0.15">
      <c r="O10852" s="14"/>
    </row>
    <row r="10853" spans="15:15" x14ac:dyDescent="0.15">
      <c r="O10853" s="14"/>
    </row>
    <row r="10854" spans="15:15" x14ac:dyDescent="0.15">
      <c r="O10854" s="14"/>
    </row>
    <row r="10855" spans="15:15" x14ac:dyDescent="0.15">
      <c r="O10855" s="14"/>
    </row>
    <row r="10856" spans="15:15" x14ac:dyDescent="0.15">
      <c r="O10856" s="14"/>
    </row>
    <row r="10857" spans="15:15" x14ac:dyDescent="0.15">
      <c r="O10857" s="14"/>
    </row>
    <row r="10858" spans="15:15" x14ac:dyDescent="0.15">
      <c r="O10858" s="14"/>
    </row>
    <row r="10859" spans="15:15" x14ac:dyDescent="0.15">
      <c r="O10859" s="14"/>
    </row>
    <row r="10860" spans="15:15" x14ac:dyDescent="0.15">
      <c r="O10860" s="14"/>
    </row>
    <row r="10861" spans="15:15" x14ac:dyDescent="0.15">
      <c r="O10861" s="14"/>
    </row>
    <row r="10862" spans="15:15" x14ac:dyDescent="0.15">
      <c r="O10862" s="14"/>
    </row>
    <row r="10863" spans="15:15" x14ac:dyDescent="0.15">
      <c r="O10863" s="14"/>
    </row>
    <row r="10864" spans="15:15" x14ac:dyDescent="0.15">
      <c r="O10864" s="14"/>
    </row>
    <row r="10865" spans="15:15" x14ac:dyDescent="0.15">
      <c r="O10865" s="14"/>
    </row>
    <row r="10866" spans="15:15" x14ac:dyDescent="0.15">
      <c r="O10866" s="14"/>
    </row>
    <row r="10867" spans="15:15" x14ac:dyDescent="0.15">
      <c r="O10867" s="14"/>
    </row>
    <row r="10868" spans="15:15" x14ac:dyDescent="0.15">
      <c r="O10868" s="14"/>
    </row>
    <row r="10869" spans="15:15" x14ac:dyDescent="0.15">
      <c r="O10869" s="14"/>
    </row>
    <row r="10870" spans="15:15" x14ac:dyDescent="0.15">
      <c r="O10870" s="14"/>
    </row>
    <row r="10871" spans="15:15" x14ac:dyDescent="0.15">
      <c r="O10871" s="14"/>
    </row>
    <row r="10872" spans="15:15" x14ac:dyDescent="0.15">
      <c r="O10872" s="14"/>
    </row>
    <row r="10873" spans="15:15" x14ac:dyDescent="0.15">
      <c r="O10873" s="14"/>
    </row>
    <row r="10874" spans="15:15" x14ac:dyDescent="0.15">
      <c r="O10874" s="14"/>
    </row>
    <row r="10875" spans="15:15" x14ac:dyDescent="0.15">
      <c r="O10875" s="14"/>
    </row>
    <row r="10876" spans="15:15" x14ac:dyDescent="0.15">
      <c r="O10876" s="14"/>
    </row>
    <row r="10877" spans="15:15" x14ac:dyDescent="0.15">
      <c r="O10877" s="14"/>
    </row>
    <row r="10878" spans="15:15" x14ac:dyDescent="0.15">
      <c r="O10878" s="14"/>
    </row>
    <row r="10879" spans="15:15" x14ac:dyDescent="0.15">
      <c r="O10879" s="14"/>
    </row>
    <row r="10880" spans="15:15" x14ac:dyDescent="0.15">
      <c r="O10880" s="14"/>
    </row>
    <row r="10881" spans="15:15" x14ac:dyDescent="0.15">
      <c r="O10881" s="14"/>
    </row>
    <row r="10882" spans="15:15" x14ac:dyDescent="0.15">
      <c r="O10882" s="14"/>
    </row>
    <row r="10883" spans="15:15" x14ac:dyDescent="0.15">
      <c r="O10883" s="14"/>
    </row>
    <row r="10884" spans="15:15" x14ac:dyDescent="0.15">
      <c r="O10884" s="14"/>
    </row>
    <row r="10885" spans="15:15" x14ac:dyDescent="0.15">
      <c r="O10885" s="14"/>
    </row>
    <row r="10886" spans="15:15" x14ac:dyDescent="0.15">
      <c r="O10886" s="14"/>
    </row>
    <row r="10887" spans="15:15" x14ac:dyDescent="0.15">
      <c r="O10887" s="14"/>
    </row>
    <row r="10888" spans="15:15" x14ac:dyDescent="0.15">
      <c r="O10888" s="14"/>
    </row>
    <row r="10889" spans="15:15" x14ac:dyDescent="0.15">
      <c r="O10889" s="14"/>
    </row>
    <row r="10890" spans="15:15" x14ac:dyDescent="0.15">
      <c r="O10890" s="14"/>
    </row>
    <row r="10891" spans="15:15" x14ac:dyDescent="0.15">
      <c r="O10891" s="14"/>
    </row>
    <row r="10892" spans="15:15" x14ac:dyDescent="0.15">
      <c r="O10892" s="14"/>
    </row>
    <row r="10893" spans="15:15" x14ac:dyDescent="0.15">
      <c r="O10893" s="14"/>
    </row>
    <row r="10894" spans="15:15" x14ac:dyDescent="0.15">
      <c r="O10894" s="14"/>
    </row>
    <row r="10895" spans="15:15" x14ac:dyDescent="0.15">
      <c r="O10895" s="14"/>
    </row>
    <row r="10896" spans="15:15" x14ac:dyDescent="0.15">
      <c r="O10896" s="14"/>
    </row>
    <row r="10897" spans="15:15" x14ac:dyDescent="0.15">
      <c r="O10897" s="14"/>
    </row>
    <row r="10898" spans="15:15" x14ac:dyDescent="0.15">
      <c r="O10898" s="14"/>
    </row>
    <row r="10899" spans="15:15" x14ac:dyDescent="0.15">
      <c r="O10899" s="14"/>
    </row>
    <row r="10900" spans="15:15" x14ac:dyDescent="0.15">
      <c r="O10900" s="14"/>
    </row>
    <row r="10901" spans="15:15" x14ac:dyDescent="0.15">
      <c r="O10901" s="14"/>
    </row>
    <row r="10902" spans="15:15" x14ac:dyDescent="0.15">
      <c r="O10902" s="14"/>
    </row>
    <row r="10903" spans="15:15" x14ac:dyDescent="0.15">
      <c r="O10903" s="14"/>
    </row>
    <row r="10904" spans="15:15" x14ac:dyDescent="0.15">
      <c r="O10904" s="14"/>
    </row>
    <row r="10905" spans="15:15" x14ac:dyDescent="0.15">
      <c r="O10905" s="14"/>
    </row>
    <row r="10906" spans="15:15" x14ac:dyDescent="0.15">
      <c r="O10906" s="14"/>
    </row>
    <row r="10907" spans="15:15" x14ac:dyDescent="0.15">
      <c r="O10907" s="14"/>
    </row>
    <row r="10908" spans="15:15" x14ac:dyDescent="0.15">
      <c r="O10908" s="14"/>
    </row>
    <row r="10909" spans="15:15" x14ac:dyDescent="0.15">
      <c r="O10909" s="14"/>
    </row>
    <row r="10910" spans="15:15" x14ac:dyDescent="0.15">
      <c r="O10910" s="14"/>
    </row>
    <row r="10911" spans="15:15" x14ac:dyDescent="0.15">
      <c r="O10911" s="14"/>
    </row>
    <row r="10912" spans="15:15" x14ac:dyDescent="0.15">
      <c r="O10912" s="14"/>
    </row>
    <row r="10913" spans="15:15" x14ac:dyDescent="0.15">
      <c r="O10913" s="14"/>
    </row>
    <row r="10914" spans="15:15" x14ac:dyDescent="0.15">
      <c r="O10914" s="14"/>
    </row>
    <row r="10915" spans="15:15" x14ac:dyDescent="0.15">
      <c r="O10915" s="14"/>
    </row>
    <row r="10916" spans="15:15" x14ac:dyDescent="0.15">
      <c r="O10916" s="14"/>
    </row>
    <row r="10917" spans="15:15" x14ac:dyDescent="0.15">
      <c r="O10917" s="14"/>
    </row>
    <row r="10918" spans="15:15" x14ac:dyDescent="0.15">
      <c r="O10918" s="14"/>
    </row>
    <row r="10919" spans="15:15" x14ac:dyDescent="0.15">
      <c r="O10919" s="14"/>
    </row>
    <row r="10920" spans="15:15" x14ac:dyDescent="0.15">
      <c r="O10920" s="14"/>
    </row>
    <row r="10921" spans="15:15" x14ac:dyDescent="0.15">
      <c r="O10921" s="14"/>
    </row>
    <row r="10922" spans="15:15" x14ac:dyDescent="0.15">
      <c r="O10922" s="14"/>
    </row>
    <row r="10923" spans="15:15" x14ac:dyDescent="0.15">
      <c r="O10923" s="14"/>
    </row>
    <row r="10924" spans="15:15" x14ac:dyDescent="0.15">
      <c r="O10924" s="14"/>
    </row>
    <row r="10925" spans="15:15" x14ac:dyDescent="0.15">
      <c r="O10925" s="14"/>
    </row>
    <row r="10926" spans="15:15" x14ac:dyDescent="0.15">
      <c r="O10926" s="14"/>
    </row>
    <row r="10927" spans="15:15" x14ac:dyDescent="0.15">
      <c r="O10927" s="14"/>
    </row>
    <row r="10928" spans="15:15" x14ac:dyDescent="0.15">
      <c r="O10928" s="14"/>
    </row>
    <row r="10929" spans="15:15" x14ac:dyDescent="0.15">
      <c r="O10929" s="14"/>
    </row>
    <row r="10930" spans="15:15" x14ac:dyDescent="0.15">
      <c r="O10930" s="14"/>
    </row>
    <row r="10931" spans="15:15" x14ac:dyDescent="0.15">
      <c r="O10931" s="14"/>
    </row>
    <row r="10932" spans="15:15" x14ac:dyDescent="0.15">
      <c r="O10932" s="14"/>
    </row>
    <row r="10933" spans="15:15" x14ac:dyDescent="0.15">
      <c r="O10933" s="14"/>
    </row>
    <row r="10934" spans="15:15" x14ac:dyDescent="0.15">
      <c r="O10934" s="14"/>
    </row>
    <row r="10935" spans="15:15" x14ac:dyDescent="0.15">
      <c r="O10935" s="14"/>
    </row>
    <row r="10936" spans="15:15" x14ac:dyDescent="0.15">
      <c r="O10936" s="14"/>
    </row>
    <row r="10937" spans="15:15" x14ac:dyDescent="0.15">
      <c r="O10937" s="14"/>
    </row>
    <row r="10938" spans="15:15" x14ac:dyDescent="0.15">
      <c r="O10938" s="14"/>
    </row>
    <row r="10939" spans="15:15" x14ac:dyDescent="0.15">
      <c r="O10939" s="14"/>
    </row>
    <row r="10940" spans="15:15" x14ac:dyDescent="0.15">
      <c r="O10940" s="14"/>
    </row>
    <row r="10941" spans="15:15" x14ac:dyDescent="0.15">
      <c r="O10941" s="14"/>
    </row>
    <row r="10942" spans="15:15" x14ac:dyDescent="0.15">
      <c r="O10942" s="14"/>
    </row>
    <row r="10943" spans="15:15" x14ac:dyDescent="0.15">
      <c r="O10943" s="14"/>
    </row>
    <row r="10944" spans="15:15" x14ac:dyDescent="0.15">
      <c r="O10944" s="14"/>
    </row>
    <row r="10945" spans="15:15" x14ac:dyDescent="0.15">
      <c r="O10945" s="14"/>
    </row>
    <row r="10946" spans="15:15" x14ac:dyDescent="0.15">
      <c r="O10946" s="14"/>
    </row>
    <row r="10947" spans="15:15" x14ac:dyDescent="0.15">
      <c r="O10947" s="14"/>
    </row>
    <row r="10948" spans="15:15" x14ac:dyDescent="0.15">
      <c r="O10948" s="14"/>
    </row>
    <row r="10949" spans="15:15" x14ac:dyDescent="0.15">
      <c r="O10949" s="14"/>
    </row>
    <row r="10950" spans="15:15" x14ac:dyDescent="0.15">
      <c r="O10950" s="14"/>
    </row>
    <row r="10951" spans="15:15" x14ac:dyDescent="0.15">
      <c r="O10951" s="14"/>
    </row>
    <row r="10952" spans="15:15" x14ac:dyDescent="0.15">
      <c r="O10952" s="14"/>
    </row>
    <row r="10953" spans="15:15" x14ac:dyDescent="0.15">
      <c r="O10953" s="14"/>
    </row>
    <row r="10954" spans="15:15" x14ac:dyDescent="0.15">
      <c r="O10954" s="14"/>
    </row>
    <row r="10955" spans="15:15" x14ac:dyDescent="0.15">
      <c r="O10955" s="14"/>
    </row>
    <row r="10956" spans="15:15" x14ac:dyDescent="0.15">
      <c r="O10956" s="14"/>
    </row>
    <row r="10957" spans="15:15" x14ac:dyDescent="0.15">
      <c r="O10957" s="14"/>
    </row>
    <row r="10958" spans="15:15" x14ac:dyDescent="0.15">
      <c r="O10958" s="14"/>
    </row>
    <row r="10959" spans="15:15" x14ac:dyDescent="0.15">
      <c r="O10959" s="14"/>
    </row>
    <row r="10960" spans="15:15" x14ac:dyDescent="0.15">
      <c r="O10960" s="14"/>
    </row>
    <row r="10961" spans="15:15" x14ac:dyDescent="0.15">
      <c r="O10961" s="14"/>
    </row>
    <row r="10962" spans="15:15" x14ac:dyDescent="0.15">
      <c r="O10962" s="14"/>
    </row>
    <row r="10963" spans="15:15" x14ac:dyDescent="0.15">
      <c r="O10963" s="14"/>
    </row>
    <row r="10964" spans="15:15" x14ac:dyDescent="0.15">
      <c r="O10964" s="14"/>
    </row>
    <row r="10965" spans="15:15" x14ac:dyDescent="0.15">
      <c r="O10965" s="14"/>
    </row>
    <row r="10966" spans="15:15" x14ac:dyDescent="0.15">
      <c r="O10966" s="14"/>
    </row>
    <row r="10967" spans="15:15" x14ac:dyDescent="0.15">
      <c r="O10967" s="14"/>
    </row>
    <row r="10968" spans="15:15" x14ac:dyDescent="0.15">
      <c r="O10968" s="14"/>
    </row>
    <row r="10969" spans="15:15" x14ac:dyDescent="0.15">
      <c r="O10969" s="14"/>
    </row>
    <row r="10970" spans="15:15" x14ac:dyDescent="0.15">
      <c r="O10970" s="14"/>
    </row>
    <row r="10971" spans="15:15" x14ac:dyDescent="0.15">
      <c r="O10971" s="14"/>
    </row>
    <row r="10972" spans="15:15" x14ac:dyDescent="0.15">
      <c r="O10972" s="14"/>
    </row>
    <row r="10973" spans="15:15" x14ac:dyDescent="0.15">
      <c r="O10973" s="14"/>
    </row>
    <row r="10974" spans="15:15" x14ac:dyDescent="0.15">
      <c r="O10974" s="14"/>
    </row>
    <row r="10975" spans="15:15" x14ac:dyDescent="0.15">
      <c r="O10975" s="14"/>
    </row>
    <row r="10976" spans="15:15" x14ac:dyDescent="0.15">
      <c r="O10976" s="14"/>
    </row>
    <row r="10977" spans="15:15" x14ac:dyDescent="0.15">
      <c r="O10977" s="14"/>
    </row>
    <row r="10978" spans="15:15" x14ac:dyDescent="0.15">
      <c r="O10978" s="14"/>
    </row>
    <row r="10979" spans="15:15" x14ac:dyDescent="0.15">
      <c r="O10979" s="14"/>
    </row>
    <row r="10980" spans="15:15" x14ac:dyDescent="0.15">
      <c r="O10980" s="14"/>
    </row>
    <row r="10981" spans="15:15" x14ac:dyDescent="0.15">
      <c r="O10981" s="14"/>
    </row>
    <row r="10982" spans="15:15" x14ac:dyDescent="0.15">
      <c r="O10982" s="14"/>
    </row>
    <row r="10983" spans="15:15" x14ac:dyDescent="0.15">
      <c r="O10983" s="14"/>
    </row>
    <row r="10984" spans="15:15" x14ac:dyDescent="0.15">
      <c r="O10984" s="14"/>
    </row>
    <row r="10985" spans="15:15" x14ac:dyDescent="0.15">
      <c r="O10985" s="14"/>
    </row>
    <row r="10986" spans="15:15" x14ac:dyDescent="0.15">
      <c r="O10986" s="14"/>
    </row>
    <row r="10987" spans="15:15" x14ac:dyDescent="0.15">
      <c r="O10987" s="14"/>
    </row>
    <row r="10988" spans="15:15" x14ac:dyDescent="0.15">
      <c r="O10988" s="14"/>
    </row>
    <row r="10989" spans="15:15" x14ac:dyDescent="0.15">
      <c r="O10989" s="14"/>
    </row>
    <row r="10990" spans="15:15" x14ac:dyDescent="0.15">
      <c r="O10990" s="14"/>
    </row>
    <row r="10991" spans="15:15" x14ac:dyDescent="0.15">
      <c r="O10991" s="14"/>
    </row>
    <row r="10992" spans="15:15" x14ac:dyDescent="0.15">
      <c r="O10992" s="14"/>
    </row>
    <row r="10993" spans="15:15" x14ac:dyDescent="0.15">
      <c r="O10993" s="14"/>
    </row>
    <row r="10994" spans="15:15" x14ac:dyDescent="0.15">
      <c r="O10994" s="14"/>
    </row>
    <row r="10995" spans="15:15" x14ac:dyDescent="0.15">
      <c r="O10995" s="14"/>
    </row>
    <row r="10996" spans="15:15" x14ac:dyDescent="0.15">
      <c r="O10996" s="14"/>
    </row>
    <row r="10997" spans="15:15" x14ac:dyDescent="0.15">
      <c r="O10997" s="14"/>
    </row>
    <row r="10998" spans="15:15" x14ac:dyDescent="0.15">
      <c r="O10998" s="14"/>
    </row>
    <row r="10999" spans="15:15" x14ac:dyDescent="0.15">
      <c r="O10999" s="14"/>
    </row>
    <row r="11000" spans="15:15" x14ac:dyDescent="0.15">
      <c r="O11000" s="14"/>
    </row>
    <row r="11001" spans="15:15" x14ac:dyDescent="0.15">
      <c r="O11001" s="14"/>
    </row>
    <row r="11002" spans="15:15" x14ac:dyDescent="0.15">
      <c r="O11002" s="14"/>
    </row>
    <row r="11003" spans="15:15" x14ac:dyDescent="0.15">
      <c r="O11003" s="14"/>
    </row>
    <row r="11004" spans="15:15" x14ac:dyDescent="0.15">
      <c r="O11004" s="14"/>
    </row>
    <row r="11005" spans="15:15" x14ac:dyDescent="0.15">
      <c r="O11005" s="14"/>
    </row>
    <row r="11006" spans="15:15" x14ac:dyDescent="0.15">
      <c r="O11006" s="14"/>
    </row>
    <row r="11007" spans="15:15" x14ac:dyDescent="0.15">
      <c r="O11007" s="14"/>
    </row>
    <row r="11008" spans="15:15" x14ac:dyDescent="0.15">
      <c r="O11008" s="14"/>
    </row>
    <row r="11009" spans="15:15" x14ac:dyDescent="0.15">
      <c r="O11009" s="14"/>
    </row>
    <row r="11010" spans="15:15" x14ac:dyDescent="0.15">
      <c r="O11010" s="14"/>
    </row>
    <row r="11011" spans="15:15" x14ac:dyDescent="0.15">
      <c r="O11011" s="14"/>
    </row>
    <row r="11012" spans="15:15" x14ac:dyDescent="0.15">
      <c r="O11012" s="14"/>
    </row>
    <row r="11013" spans="15:15" x14ac:dyDescent="0.15">
      <c r="O11013" s="14"/>
    </row>
    <row r="11014" spans="15:15" x14ac:dyDescent="0.15">
      <c r="O11014" s="14"/>
    </row>
    <row r="11015" spans="15:15" x14ac:dyDescent="0.15">
      <c r="O11015" s="14"/>
    </row>
    <row r="11016" spans="15:15" x14ac:dyDescent="0.15">
      <c r="O11016" s="14"/>
    </row>
    <row r="11017" spans="15:15" x14ac:dyDescent="0.15">
      <c r="O11017" s="14"/>
    </row>
    <row r="11018" spans="15:15" x14ac:dyDescent="0.15">
      <c r="O11018" s="14"/>
    </row>
    <row r="11019" spans="15:15" x14ac:dyDescent="0.15">
      <c r="O11019" s="14"/>
    </row>
    <row r="11020" spans="15:15" x14ac:dyDescent="0.15">
      <c r="O11020" s="14"/>
    </row>
    <row r="11021" spans="15:15" x14ac:dyDescent="0.15">
      <c r="O11021" s="14"/>
    </row>
    <row r="11022" spans="15:15" x14ac:dyDescent="0.15">
      <c r="O11022" s="14"/>
    </row>
    <row r="11023" spans="15:15" x14ac:dyDescent="0.15">
      <c r="O11023" s="14"/>
    </row>
    <row r="11024" spans="15:15" x14ac:dyDescent="0.15">
      <c r="O11024" s="14"/>
    </row>
    <row r="11025" spans="15:15" x14ac:dyDescent="0.15">
      <c r="O11025" s="14"/>
    </row>
    <row r="11026" spans="15:15" x14ac:dyDescent="0.15">
      <c r="O11026" s="14"/>
    </row>
    <row r="11027" spans="15:15" x14ac:dyDescent="0.15">
      <c r="O11027" s="14"/>
    </row>
    <row r="11028" spans="15:15" x14ac:dyDescent="0.15">
      <c r="O11028" s="14"/>
    </row>
    <row r="11029" spans="15:15" x14ac:dyDescent="0.15">
      <c r="O11029" s="14"/>
    </row>
    <row r="11030" spans="15:15" x14ac:dyDescent="0.15">
      <c r="O11030" s="14"/>
    </row>
    <row r="11031" spans="15:15" x14ac:dyDescent="0.15">
      <c r="O11031" s="14"/>
    </row>
    <row r="11032" spans="15:15" x14ac:dyDescent="0.15">
      <c r="O11032" s="14"/>
    </row>
    <row r="11033" spans="15:15" x14ac:dyDescent="0.15">
      <c r="O11033" s="14"/>
    </row>
    <row r="11034" spans="15:15" x14ac:dyDescent="0.15">
      <c r="O11034" s="14"/>
    </row>
    <row r="11035" spans="15:15" x14ac:dyDescent="0.15">
      <c r="O11035" s="14"/>
    </row>
    <row r="11036" spans="15:15" x14ac:dyDescent="0.15">
      <c r="O11036" s="14"/>
    </row>
    <row r="11037" spans="15:15" x14ac:dyDescent="0.15">
      <c r="O11037" s="14"/>
    </row>
    <row r="11038" spans="15:15" x14ac:dyDescent="0.15">
      <c r="O11038" s="14"/>
    </row>
    <row r="11039" spans="15:15" x14ac:dyDescent="0.15">
      <c r="O11039" s="14"/>
    </row>
    <row r="11040" spans="15:15" x14ac:dyDescent="0.15">
      <c r="O11040" s="14"/>
    </row>
    <row r="11041" spans="15:15" x14ac:dyDescent="0.15">
      <c r="O11041" s="14"/>
    </row>
    <row r="11042" spans="15:15" x14ac:dyDescent="0.15">
      <c r="O11042" s="14"/>
    </row>
    <row r="11043" spans="15:15" x14ac:dyDescent="0.15">
      <c r="O11043" s="14"/>
    </row>
    <row r="11044" spans="15:15" x14ac:dyDescent="0.15">
      <c r="O11044" s="14"/>
    </row>
    <row r="11045" spans="15:15" x14ac:dyDescent="0.15">
      <c r="O11045" s="14"/>
    </row>
    <row r="11046" spans="15:15" x14ac:dyDescent="0.15">
      <c r="O11046" s="14"/>
    </row>
    <row r="11047" spans="15:15" x14ac:dyDescent="0.15">
      <c r="O11047" s="14"/>
    </row>
    <row r="11048" spans="15:15" x14ac:dyDescent="0.15">
      <c r="O11048" s="14"/>
    </row>
    <row r="11049" spans="15:15" x14ac:dyDescent="0.15">
      <c r="O11049" s="14"/>
    </row>
    <row r="11050" spans="15:15" x14ac:dyDescent="0.15">
      <c r="O11050" s="14"/>
    </row>
    <row r="11051" spans="15:15" x14ac:dyDescent="0.15">
      <c r="O11051" s="14"/>
    </row>
    <row r="11052" spans="15:15" x14ac:dyDescent="0.15">
      <c r="O11052" s="14"/>
    </row>
    <row r="11053" spans="15:15" x14ac:dyDescent="0.15">
      <c r="O11053" s="14"/>
    </row>
    <row r="11054" spans="15:15" x14ac:dyDescent="0.15">
      <c r="O11054" s="14"/>
    </row>
    <row r="11055" spans="15:15" x14ac:dyDescent="0.15">
      <c r="O11055" s="14"/>
    </row>
    <row r="11056" spans="15:15" x14ac:dyDescent="0.15">
      <c r="O11056" s="14"/>
    </row>
    <row r="11057" spans="15:15" x14ac:dyDescent="0.15">
      <c r="O11057" s="14"/>
    </row>
    <row r="11058" spans="15:15" x14ac:dyDescent="0.15">
      <c r="O11058" s="14"/>
    </row>
    <row r="11059" spans="15:15" x14ac:dyDescent="0.15">
      <c r="O11059" s="14"/>
    </row>
    <row r="11060" spans="15:15" x14ac:dyDescent="0.15">
      <c r="O11060" s="14"/>
    </row>
    <row r="11061" spans="15:15" x14ac:dyDescent="0.15">
      <c r="O11061" s="14"/>
    </row>
    <row r="11062" spans="15:15" x14ac:dyDescent="0.15">
      <c r="O11062" s="14"/>
    </row>
    <row r="11063" spans="15:15" x14ac:dyDescent="0.15">
      <c r="O11063" s="14"/>
    </row>
    <row r="11064" spans="15:15" x14ac:dyDescent="0.15">
      <c r="O11064" s="14"/>
    </row>
    <row r="11065" spans="15:15" x14ac:dyDescent="0.15">
      <c r="O11065" s="14"/>
    </row>
    <row r="11066" spans="15:15" x14ac:dyDescent="0.15">
      <c r="O11066" s="14"/>
    </row>
    <row r="11067" spans="15:15" x14ac:dyDescent="0.15">
      <c r="O11067" s="14"/>
    </row>
    <row r="11068" spans="15:15" x14ac:dyDescent="0.15">
      <c r="O11068" s="14"/>
    </row>
    <row r="11069" spans="15:15" x14ac:dyDescent="0.15">
      <c r="O11069" s="14"/>
    </row>
    <row r="11070" spans="15:15" x14ac:dyDescent="0.15">
      <c r="O11070" s="14"/>
    </row>
    <row r="11071" spans="15:15" x14ac:dyDescent="0.15">
      <c r="O11071" s="14"/>
    </row>
    <row r="11072" spans="15:15" x14ac:dyDescent="0.15">
      <c r="O11072" s="14"/>
    </row>
    <row r="11073" spans="15:15" x14ac:dyDescent="0.15">
      <c r="O11073" s="14"/>
    </row>
    <row r="11074" spans="15:15" x14ac:dyDescent="0.15">
      <c r="O11074" s="14"/>
    </row>
    <row r="11075" spans="15:15" x14ac:dyDescent="0.15">
      <c r="O11075" s="14"/>
    </row>
    <row r="11076" spans="15:15" x14ac:dyDescent="0.15">
      <c r="O11076" s="14"/>
    </row>
    <row r="11077" spans="15:15" x14ac:dyDescent="0.15">
      <c r="O11077" s="14"/>
    </row>
    <row r="11078" spans="15:15" x14ac:dyDescent="0.15">
      <c r="O11078" s="14"/>
    </row>
    <row r="11079" spans="15:15" x14ac:dyDescent="0.15">
      <c r="O11079" s="14"/>
    </row>
    <row r="11080" spans="15:15" x14ac:dyDescent="0.15">
      <c r="O11080" s="14"/>
    </row>
    <row r="11081" spans="15:15" x14ac:dyDescent="0.15">
      <c r="O11081" s="14"/>
    </row>
    <row r="11082" spans="15:15" x14ac:dyDescent="0.15">
      <c r="O11082" s="14"/>
    </row>
    <row r="11083" spans="15:15" x14ac:dyDescent="0.15">
      <c r="O11083" s="14"/>
    </row>
    <row r="11084" spans="15:15" x14ac:dyDescent="0.15">
      <c r="O11084" s="14"/>
    </row>
    <row r="11085" spans="15:15" x14ac:dyDescent="0.15">
      <c r="O11085" s="14"/>
    </row>
    <row r="11086" spans="15:15" x14ac:dyDescent="0.15">
      <c r="O11086" s="14"/>
    </row>
    <row r="11087" spans="15:15" x14ac:dyDescent="0.15">
      <c r="O11087" s="14"/>
    </row>
    <row r="11088" spans="15:15" x14ac:dyDescent="0.15">
      <c r="O11088" s="14"/>
    </row>
    <row r="11089" spans="15:15" x14ac:dyDescent="0.15">
      <c r="O11089" s="14"/>
    </row>
    <row r="11090" spans="15:15" x14ac:dyDescent="0.15">
      <c r="O11090" s="14"/>
    </row>
    <row r="11091" spans="15:15" x14ac:dyDescent="0.15">
      <c r="O11091" s="14"/>
    </row>
    <row r="11092" spans="15:15" x14ac:dyDescent="0.15">
      <c r="O11092" s="14"/>
    </row>
    <row r="11093" spans="15:15" x14ac:dyDescent="0.15">
      <c r="O11093" s="14"/>
    </row>
    <row r="11094" spans="15:15" x14ac:dyDescent="0.15">
      <c r="O11094" s="14"/>
    </row>
    <row r="11095" spans="15:15" x14ac:dyDescent="0.15">
      <c r="O11095" s="14"/>
    </row>
    <row r="11096" spans="15:15" x14ac:dyDescent="0.15">
      <c r="O11096" s="14"/>
    </row>
    <row r="11097" spans="15:15" x14ac:dyDescent="0.15">
      <c r="O11097" s="14"/>
    </row>
    <row r="11098" spans="15:15" x14ac:dyDescent="0.15">
      <c r="O11098" s="14"/>
    </row>
    <row r="11099" spans="15:15" x14ac:dyDescent="0.15">
      <c r="O11099" s="14"/>
    </row>
    <row r="11100" spans="15:15" x14ac:dyDescent="0.15">
      <c r="O11100" s="14"/>
    </row>
    <row r="11101" spans="15:15" x14ac:dyDescent="0.15">
      <c r="O11101" s="14"/>
    </row>
    <row r="11102" spans="15:15" x14ac:dyDescent="0.15">
      <c r="O11102" s="14"/>
    </row>
    <row r="11103" spans="15:15" x14ac:dyDescent="0.15">
      <c r="O11103" s="14"/>
    </row>
    <row r="11104" spans="15:15" x14ac:dyDescent="0.15">
      <c r="O11104" s="14"/>
    </row>
    <row r="11105" spans="15:15" x14ac:dyDescent="0.15">
      <c r="O11105" s="14"/>
    </row>
    <row r="11106" spans="15:15" x14ac:dyDescent="0.15">
      <c r="O11106" s="14"/>
    </row>
    <row r="11107" spans="15:15" x14ac:dyDescent="0.15">
      <c r="O11107" s="14"/>
    </row>
    <row r="11108" spans="15:15" x14ac:dyDescent="0.15">
      <c r="O11108" s="14"/>
    </row>
    <row r="11109" spans="15:15" x14ac:dyDescent="0.15">
      <c r="O11109" s="14"/>
    </row>
    <row r="11110" spans="15:15" x14ac:dyDescent="0.15">
      <c r="O11110" s="14"/>
    </row>
    <row r="11111" spans="15:15" x14ac:dyDescent="0.15">
      <c r="O11111" s="14"/>
    </row>
    <row r="11112" spans="15:15" x14ac:dyDescent="0.15">
      <c r="O11112" s="14"/>
    </row>
    <row r="11113" spans="15:15" x14ac:dyDescent="0.15">
      <c r="O11113" s="14"/>
    </row>
    <row r="11114" spans="15:15" x14ac:dyDescent="0.15">
      <c r="O11114" s="14"/>
    </row>
    <row r="11115" spans="15:15" x14ac:dyDescent="0.15">
      <c r="O11115" s="14"/>
    </row>
    <row r="11116" spans="15:15" x14ac:dyDescent="0.15">
      <c r="O11116" s="14"/>
    </row>
    <row r="11117" spans="15:15" x14ac:dyDescent="0.15">
      <c r="O11117" s="14"/>
    </row>
    <row r="11118" spans="15:15" x14ac:dyDescent="0.15">
      <c r="O11118" s="14"/>
    </row>
    <row r="11119" spans="15:15" x14ac:dyDescent="0.15">
      <c r="O11119" s="14"/>
    </row>
    <row r="11120" spans="15:15" x14ac:dyDescent="0.15">
      <c r="O11120" s="14"/>
    </row>
    <row r="11121" spans="15:15" x14ac:dyDescent="0.15">
      <c r="O11121" s="14"/>
    </row>
    <row r="11122" spans="15:15" x14ac:dyDescent="0.15">
      <c r="O11122" s="14"/>
    </row>
    <row r="11123" spans="15:15" x14ac:dyDescent="0.15">
      <c r="O11123" s="14"/>
    </row>
    <row r="11124" spans="15:15" x14ac:dyDescent="0.15">
      <c r="O11124" s="14"/>
    </row>
    <row r="11125" spans="15:15" x14ac:dyDescent="0.15">
      <c r="O11125" s="14"/>
    </row>
    <row r="11126" spans="15:15" x14ac:dyDescent="0.15">
      <c r="O11126" s="14"/>
    </row>
    <row r="11127" spans="15:15" x14ac:dyDescent="0.15">
      <c r="O11127" s="14"/>
    </row>
    <row r="11128" spans="15:15" x14ac:dyDescent="0.15">
      <c r="O11128" s="14"/>
    </row>
    <row r="11129" spans="15:15" x14ac:dyDescent="0.15">
      <c r="O11129" s="14"/>
    </row>
    <row r="11130" spans="15:15" x14ac:dyDescent="0.15">
      <c r="O11130" s="14"/>
    </row>
    <row r="11131" spans="15:15" x14ac:dyDescent="0.15">
      <c r="O11131" s="14"/>
    </row>
    <row r="11132" spans="15:15" x14ac:dyDescent="0.15">
      <c r="O11132" s="14"/>
    </row>
    <row r="11133" spans="15:15" x14ac:dyDescent="0.15">
      <c r="O11133" s="14"/>
    </row>
    <row r="11134" spans="15:15" x14ac:dyDescent="0.15">
      <c r="O11134" s="14"/>
    </row>
    <row r="11135" spans="15:15" x14ac:dyDescent="0.15">
      <c r="O11135" s="14"/>
    </row>
    <row r="11136" spans="15:15" x14ac:dyDescent="0.15">
      <c r="O11136" s="14"/>
    </row>
    <row r="11137" spans="15:15" x14ac:dyDescent="0.15">
      <c r="O11137" s="14"/>
    </row>
    <row r="11138" spans="15:15" x14ac:dyDescent="0.15">
      <c r="O11138" s="14"/>
    </row>
    <row r="11139" spans="15:15" x14ac:dyDescent="0.15">
      <c r="O11139" s="14"/>
    </row>
    <row r="11140" spans="15:15" x14ac:dyDescent="0.15">
      <c r="O11140" s="14"/>
    </row>
    <row r="11141" spans="15:15" x14ac:dyDescent="0.15">
      <c r="O11141" s="14"/>
    </row>
    <row r="11142" spans="15:15" x14ac:dyDescent="0.15">
      <c r="O11142" s="14"/>
    </row>
    <row r="11143" spans="15:15" x14ac:dyDescent="0.15">
      <c r="O11143" s="14"/>
    </row>
    <row r="11144" spans="15:15" x14ac:dyDescent="0.15">
      <c r="O11144" s="14"/>
    </row>
    <row r="11145" spans="15:15" x14ac:dyDescent="0.15">
      <c r="O11145" s="14"/>
    </row>
    <row r="11146" spans="15:15" x14ac:dyDescent="0.15">
      <c r="O11146" s="14"/>
    </row>
    <row r="11147" spans="15:15" x14ac:dyDescent="0.15">
      <c r="O11147" s="14"/>
    </row>
    <row r="11148" spans="15:15" x14ac:dyDescent="0.15">
      <c r="O11148" s="14"/>
    </row>
    <row r="11149" spans="15:15" x14ac:dyDescent="0.15">
      <c r="O11149" s="14"/>
    </row>
    <row r="11150" spans="15:15" x14ac:dyDescent="0.15">
      <c r="O11150" s="14"/>
    </row>
    <row r="11151" spans="15:15" x14ac:dyDescent="0.15">
      <c r="O11151" s="14"/>
    </row>
    <row r="11152" spans="15:15" x14ac:dyDescent="0.15">
      <c r="O11152" s="14"/>
    </row>
    <row r="11153" spans="15:15" x14ac:dyDescent="0.15">
      <c r="O11153" s="14"/>
    </row>
    <row r="11154" spans="15:15" x14ac:dyDescent="0.15">
      <c r="O11154" s="14"/>
    </row>
    <row r="11155" spans="15:15" x14ac:dyDescent="0.15">
      <c r="O11155" s="14"/>
    </row>
    <row r="11156" spans="15:15" x14ac:dyDescent="0.15">
      <c r="O11156" s="14"/>
    </row>
    <row r="11157" spans="15:15" x14ac:dyDescent="0.15">
      <c r="O11157" s="14"/>
    </row>
    <row r="11158" spans="15:15" x14ac:dyDescent="0.15">
      <c r="O11158" s="14"/>
    </row>
    <row r="11159" spans="15:15" x14ac:dyDescent="0.15">
      <c r="O11159" s="14"/>
    </row>
    <row r="11160" spans="15:15" x14ac:dyDescent="0.15">
      <c r="O11160" s="14"/>
    </row>
    <row r="11161" spans="15:15" x14ac:dyDescent="0.15">
      <c r="O11161" s="14"/>
    </row>
    <row r="11162" spans="15:15" x14ac:dyDescent="0.15">
      <c r="O11162" s="14"/>
    </row>
    <row r="11163" spans="15:15" x14ac:dyDescent="0.15">
      <c r="O11163" s="14"/>
    </row>
    <row r="11164" spans="15:15" x14ac:dyDescent="0.15">
      <c r="O11164" s="14"/>
    </row>
    <row r="11165" spans="15:15" x14ac:dyDescent="0.15">
      <c r="O11165" s="14"/>
    </row>
    <row r="11166" spans="15:15" x14ac:dyDescent="0.15">
      <c r="O11166" s="14"/>
    </row>
    <row r="11167" spans="15:15" x14ac:dyDescent="0.15">
      <c r="O11167" s="14"/>
    </row>
    <row r="11168" spans="15:15" x14ac:dyDescent="0.15">
      <c r="O11168" s="14"/>
    </row>
    <row r="11169" spans="15:15" x14ac:dyDescent="0.15">
      <c r="O11169" s="14"/>
    </row>
    <row r="11170" spans="15:15" x14ac:dyDescent="0.15">
      <c r="O11170" s="14"/>
    </row>
    <row r="11171" spans="15:15" x14ac:dyDescent="0.15">
      <c r="O11171" s="14"/>
    </row>
    <row r="11172" spans="15:15" x14ac:dyDescent="0.15">
      <c r="O11172" s="14"/>
    </row>
    <row r="11173" spans="15:15" x14ac:dyDescent="0.15">
      <c r="O11173" s="14"/>
    </row>
    <row r="11174" spans="15:15" x14ac:dyDescent="0.15">
      <c r="O11174" s="14"/>
    </row>
    <row r="11175" spans="15:15" x14ac:dyDescent="0.15">
      <c r="O11175" s="14"/>
    </row>
    <row r="11176" spans="15:15" x14ac:dyDescent="0.15">
      <c r="O11176" s="14"/>
    </row>
    <row r="11177" spans="15:15" x14ac:dyDescent="0.15">
      <c r="O11177" s="14"/>
    </row>
    <row r="11178" spans="15:15" x14ac:dyDescent="0.15">
      <c r="O11178" s="14"/>
    </row>
    <row r="11179" spans="15:15" x14ac:dyDescent="0.15">
      <c r="O11179" s="14"/>
    </row>
    <row r="11180" spans="15:15" x14ac:dyDescent="0.15">
      <c r="O11180" s="14"/>
    </row>
    <row r="11181" spans="15:15" x14ac:dyDescent="0.15">
      <c r="O11181" s="14"/>
    </row>
    <row r="11182" spans="15:15" x14ac:dyDescent="0.15">
      <c r="O11182" s="14"/>
    </row>
    <row r="11183" spans="15:15" x14ac:dyDescent="0.15">
      <c r="O11183" s="14"/>
    </row>
    <row r="11184" spans="15:15" x14ac:dyDescent="0.15">
      <c r="O11184" s="14"/>
    </row>
    <row r="11185" spans="15:15" x14ac:dyDescent="0.15">
      <c r="O11185" s="14"/>
    </row>
    <row r="11186" spans="15:15" x14ac:dyDescent="0.15">
      <c r="O11186" s="14"/>
    </row>
    <row r="11187" spans="15:15" x14ac:dyDescent="0.15">
      <c r="O11187" s="14"/>
    </row>
    <row r="11188" spans="15:15" x14ac:dyDescent="0.15">
      <c r="O11188" s="14"/>
    </row>
    <row r="11189" spans="15:15" x14ac:dyDescent="0.15">
      <c r="O11189" s="14"/>
    </row>
    <row r="11190" spans="15:15" x14ac:dyDescent="0.15">
      <c r="O11190" s="14"/>
    </row>
    <row r="11191" spans="15:15" x14ac:dyDescent="0.15">
      <c r="O11191" s="14"/>
    </row>
    <row r="11192" spans="15:15" x14ac:dyDescent="0.15">
      <c r="O11192" s="14"/>
    </row>
    <row r="11193" spans="15:15" x14ac:dyDescent="0.15">
      <c r="O11193" s="14"/>
    </row>
    <row r="11194" spans="15:15" x14ac:dyDescent="0.15">
      <c r="O11194" s="14"/>
    </row>
    <row r="11195" spans="15:15" x14ac:dyDescent="0.15">
      <c r="O11195" s="14"/>
    </row>
    <row r="11196" spans="15:15" x14ac:dyDescent="0.15">
      <c r="O11196" s="14"/>
    </row>
    <row r="11197" spans="15:15" x14ac:dyDescent="0.15">
      <c r="O11197" s="14"/>
    </row>
    <row r="11198" spans="15:15" x14ac:dyDescent="0.15">
      <c r="O11198" s="14"/>
    </row>
    <row r="11199" spans="15:15" x14ac:dyDescent="0.15">
      <c r="O11199" s="14"/>
    </row>
    <row r="11200" spans="15:15" x14ac:dyDescent="0.15">
      <c r="O11200" s="14"/>
    </row>
    <row r="11201" spans="15:15" x14ac:dyDescent="0.15">
      <c r="O11201" s="14"/>
    </row>
    <row r="11202" spans="15:15" x14ac:dyDescent="0.15">
      <c r="O11202" s="14"/>
    </row>
    <row r="11203" spans="15:15" x14ac:dyDescent="0.15">
      <c r="O11203" s="14"/>
    </row>
    <row r="11204" spans="15:15" x14ac:dyDescent="0.15">
      <c r="O11204" s="14"/>
    </row>
    <row r="11205" spans="15:15" x14ac:dyDescent="0.15">
      <c r="O11205" s="14"/>
    </row>
    <row r="11206" spans="15:15" x14ac:dyDescent="0.15">
      <c r="O11206" s="14"/>
    </row>
    <row r="11207" spans="15:15" x14ac:dyDescent="0.15">
      <c r="O11207" s="14"/>
    </row>
    <row r="11208" spans="15:15" x14ac:dyDescent="0.15">
      <c r="O11208" s="14"/>
    </row>
    <row r="11209" spans="15:15" x14ac:dyDescent="0.15">
      <c r="O11209" s="14"/>
    </row>
    <row r="11210" spans="15:15" x14ac:dyDescent="0.15">
      <c r="O11210" s="14"/>
    </row>
    <row r="11211" spans="15:15" x14ac:dyDescent="0.15">
      <c r="O11211" s="14"/>
    </row>
    <row r="11212" spans="15:15" x14ac:dyDescent="0.15">
      <c r="O11212" s="14"/>
    </row>
    <row r="11213" spans="15:15" x14ac:dyDescent="0.15">
      <c r="O11213" s="14"/>
    </row>
    <row r="11214" spans="15:15" x14ac:dyDescent="0.15">
      <c r="O11214" s="14"/>
    </row>
    <row r="11215" spans="15:15" x14ac:dyDescent="0.15">
      <c r="O11215" s="14"/>
    </row>
    <row r="11216" spans="15:15" x14ac:dyDescent="0.15">
      <c r="O11216" s="14"/>
    </row>
    <row r="11217" spans="15:15" x14ac:dyDescent="0.15">
      <c r="O11217" s="14"/>
    </row>
    <row r="11218" spans="15:15" x14ac:dyDescent="0.15">
      <c r="O11218" s="14"/>
    </row>
    <row r="11219" spans="15:15" x14ac:dyDescent="0.15">
      <c r="O11219" s="14"/>
    </row>
    <row r="11220" spans="15:15" x14ac:dyDescent="0.15">
      <c r="O11220" s="14"/>
    </row>
    <row r="11221" spans="15:15" x14ac:dyDescent="0.15">
      <c r="O11221" s="14"/>
    </row>
    <row r="11222" spans="15:15" x14ac:dyDescent="0.15">
      <c r="O11222" s="14"/>
    </row>
    <row r="11223" spans="15:15" x14ac:dyDescent="0.15">
      <c r="O11223" s="14"/>
    </row>
    <row r="11224" spans="15:15" x14ac:dyDescent="0.15">
      <c r="O11224" s="14"/>
    </row>
    <row r="11225" spans="15:15" x14ac:dyDescent="0.15">
      <c r="O11225" s="14"/>
    </row>
    <row r="11226" spans="15:15" x14ac:dyDescent="0.15">
      <c r="O11226" s="14"/>
    </row>
    <row r="11227" spans="15:15" x14ac:dyDescent="0.15">
      <c r="O11227" s="14"/>
    </row>
    <row r="11228" spans="15:15" x14ac:dyDescent="0.15">
      <c r="O11228" s="14"/>
    </row>
    <row r="11229" spans="15:15" x14ac:dyDescent="0.15">
      <c r="O11229" s="14"/>
    </row>
    <row r="11230" spans="15:15" x14ac:dyDescent="0.15">
      <c r="O11230" s="14"/>
    </row>
    <row r="11231" spans="15:15" x14ac:dyDescent="0.15">
      <c r="O11231" s="14"/>
    </row>
    <row r="11232" spans="15:15" x14ac:dyDescent="0.15">
      <c r="O11232" s="14"/>
    </row>
    <row r="11233" spans="15:15" x14ac:dyDescent="0.15">
      <c r="O11233" s="14"/>
    </row>
    <row r="11234" spans="15:15" x14ac:dyDescent="0.15">
      <c r="O11234" s="14"/>
    </row>
    <row r="11235" spans="15:15" x14ac:dyDescent="0.15">
      <c r="O11235" s="14"/>
    </row>
    <row r="11236" spans="15:15" x14ac:dyDescent="0.15">
      <c r="O11236" s="14"/>
    </row>
    <row r="11237" spans="15:15" x14ac:dyDescent="0.15">
      <c r="O11237" s="14"/>
    </row>
    <row r="11238" spans="15:15" x14ac:dyDescent="0.15">
      <c r="O11238" s="14"/>
    </row>
    <row r="11239" spans="15:15" x14ac:dyDescent="0.15">
      <c r="O11239" s="14"/>
    </row>
    <row r="11240" spans="15:15" x14ac:dyDescent="0.15">
      <c r="O11240" s="14"/>
    </row>
    <row r="11241" spans="15:15" x14ac:dyDescent="0.15">
      <c r="O11241" s="14"/>
    </row>
    <row r="11242" spans="15:15" x14ac:dyDescent="0.15">
      <c r="O11242" s="14"/>
    </row>
    <row r="11243" spans="15:15" x14ac:dyDescent="0.15">
      <c r="O11243" s="14"/>
    </row>
    <row r="11244" spans="15:15" x14ac:dyDescent="0.15">
      <c r="O11244" s="14"/>
    </row>
    <row r="11245" spans="15:15" x14ac:dyDescent="0.15">
      <c r="O11245" s="14"/>
    </row>
    <row r="11246" spans="15:15" x14ac:dyDescent="0.15">
      <c r="O11246" s="14"/>
    </row>
    <row r="11247" spans="15:15" x14ac:dyDescent="0.15">
      <c r="O11247" s="14"/>
    </row>
    <row r="11248" spans="15:15" x14ac:dyDescent="0.15">
      <c r="O11248" s="14"/>
    </row>
    <row r="11249" spans="15:15" x14ac:dyDescent="0.15">
      <c r="O11249" s="14"/>
    </row>
    <row r="11250" spans="15:15" x14ac:dyDescent="0.15">
      <c r="O11250" s="14"/>
    </row>
    <row r="11251" spans="15:15" x14ac:dyDescent="0.15">
      <c r="O11251" s="14"/>
    </row>
    <row r="11252" spans="15:15" x14ac:dyDescent="0.15">
      <c r="O11252" s="14"/>
    </row>
    <row r="11253" spans="15:15" x14ac:dyDescent="0.15">
      <c r="O11253" s="14"/>
    </row>
    <row r="11254" spans="15:15" x14ac:dyDescent="0.15">
      <c r="O11254" s="14"/>
    </row>
    <row r="11255" spans="15:15" x14ac:dyDescent="0.15">
      <c r="O11255" s="14"/>
    </row>
    <row r="11256" spans="15:15" x14ac:dyDescent="0.15">
      <c r="O11256" s="14"/>
    </row>
    <row r="11257" spans="15:15" x14ac:dyDescent="0.15">
      <c r="O11257" s="14"/>
    </row>
    <row r="11258" spans="15:15" x14ac:dyDescent="0.15">
      <c r="O11258" s="14"/>
    </row>
    <row r="11259" spans="15:15" x14ac:dyDescent="0.15">
      <c r="O11259" s="14"/>
    </row>
    <row r="11260" spans="15:15" x14ac:dyDescent="0.15">
      <c r="O11260" s="14"/>
    </row>
    <row r="11261" spans="15:15" x14ac:dyDescent="0.15">
      <c r="O11261" s="14"/>
    </row>
    <row r="11262" spans="15:15" x14ac:dyDescent="0.15">
      <c r="O11262" s="14"/>
    </row>
    <row r="11263" spans="15:15" x14ac:dyDescent="0.15">
      <c r="O11263" s="14"/>
    </row>
    <row r="11264" spans="15:15" x14ac:dyDescent="0.15">
      <c r="O11264" s="14"/>
    </row>
    <row r="11265" spans="15:15" x14ac:dyDescent="0.15">
      <c r="O11265" s="14"/>
    </row>
    <row r="11266" spans="15:15" x14ac:dyDescent="0.15">
      <c r="O11266" s="14"/>
    </row>
    <row r="11267" spans="15:15" x14ac:dyDescent="0.15">
      <c r="O11267" s="14"/>
    </row>
    <row r="11268" spans="15:15" x14ac:dyDescent="0.15">
      <c r="O11268" s="14"/>
    </row>
    <row r="11269" spans="15:15" x14ac:dyDescent="0.15">
      <c r="O11269" s="14"/>
    </row>
    <row r="11270" spans="15:15" x14ac:dyDescent="0.15">
      <c r="O11270" s="14"/>
    </row>
    <row r="11271" spans="15:15" x14ac:dyDescent="0.15">
      <c r="O11271" s="14"/>
    </row>
    <row r="11272" spans="15:15" x14ac:dyDescent="0.15">
      <c r="O11272" s="14"/>
    </row>
    <row r="11273" spans="15:15" x14ac:dyDescent="0.15">
      <c r="O11273" s="14"/>
    </row>
    <row r="11274" spans="15:15" x14ac:dyDescent="0.15">
      <c r="O11274" s="14"/>
    </row>
    <row r="11275" spans="15:15" x14ac:dyDescent="0.15">
      <c r="O11275" s="14"/>
    </row>
    <row r="11276" spans="15:15" x14ac:dyDescent="0.15">
      <c r="O11276" s="14"/>
    </row>
    <row r="11277" spans="15:15" x14ac:dyDescent="0.15">
      <c r="O11277" s="14"/>
    </row>
    <row r="11278" spans="15:15" x14ac:dyDescent="0.15">
      <c r="O11278" s="14"/>
    </row>
    <row r="11279" spans="15:15" x14ac:dyDescent="0.15">
      <c r="O11279" s="14"/>
    </row>
    <row r="11280" spans="15:15" x14ac:dyDescent="0.15">
      <c r="O11280" s="14"/>
    </row>
    <row r="11281" spans="15:15" x14ac:dyDescent="0.15">
      <c r="O11281" s="14"/>
    </row>
    <row r="11282" spans="15:15" x14ac:dyDescent="0.15">
      <c r="O11282" s="14"/>
    </row>
    <row r="11283" spans="15:15" x14ac:dyDescent="0.15">
      <c r="O11283" s="14"/>
    </row>
    <row r="11284" spans="15:15" x14ac:dyDescent="0.15">
      <c r="O11284" s="14"/>
    </row>
    <row r="11285" spans="15:15" x14ac:dyDescent="0.15">
      <c r="O11285" s="14"/>
    </row>
    <row r="11286" spans="15:15" x14ac:dyDescent="0.15">
      <c r="O11286" s="14"/>
    </row>
    <row r="11287" spans="15:15" x14ac:dyDescent="0.15">
      <c r="O11287" s="14"/>
    </row>
    <row r="11288" spans="15:15" x14ac:dyDescent="0.15">
      <c r="O11288" s="14"/>
    </row>
    <row r="11289" spans="15:15" x14ac:dyDescent="0.15">
      <c r="O11289" s="14"/>
    </row>
    <row r="11290" spans="15:15" x14ac:dyDescent="0.15">
      <c r="O11290" s="14"/>
    </row>
    <row r="11291" spans="15:15" x14ac:dyDescent="0.15">
      <c r="O11291" s="14"/>
    </row>
    <row r="11292" spans="15:15" x14ac:dyDescent="0.15">
      <c r="O11292" s="14"/>
    </row>
    <row r="11293" spans="15:15" x14ac:dyDescent="0.15">
      <c r="O11293" s="14"/>
    </row>
    <row r="11294" spans="15:15" x14ac:dyDescent="0.15">
      <c r="O11294" s="14"/>
    </row>
    <row r="11295" spans="15:15" x14ac:dyDescent="0.15">
      <c r="O11295" s="14"/>
    </row>
    <row r="11296" spans="15:15" x14ac:dyDescent="0.15">
      <c r="O11296" s="14"/>
    </row>
    <row r="11297" spans="15:15" x14ac:dyDescent="0.15">
      <c r="O11297" s="14"/>
    </row>
    <row r="11298" spans="15:15" x14ac:dyDescent="0.15">
      <c r="O11298" s="14"/>
    </row>
    <row r="11299" spans="15:15" x14ac:dyDescent="0.15">
      <c r="O11299" s="14"/>
    </row>
    <row r="11300" spans="15:15" x14ac:dyDescent="0.15">
      <c r="O11300" s="14"/>
    </row>
    <row r="11301" spans="15:15" x14ac:dyDescent="0.15">
      <c r="O11301" s="14"/>
    </row>
    <row r="11302" spans="15:15" x14ac:dyDescent="0.15">
      <c r="O11302" s="14"/>
    </row>
    <row r="11303" spans="15:15" x14ac:dyDescent="0.15">
      <c r="O11303" s="14"/>
    </row>
    <row r="11304" spans="15:15" x14ac:dyDescent="0.15">
      <c r="O11304" s="14"/>
    </row>
    <row r="11305" spans="15:15" x14ac:dyDescent="0.15">
      <c r="O11305" s="14"/>
    </row>
    <row r="11306" spans="15:15" x14ac:dyDescent="0.15">
      <c r="O11306" s="14"/>
    </row>
    <row r="11307" spans="15:15" x14ac:dyDescent="0.15">
      <c r="O11307" s="14"/>
    </row>
    <row r="11308" spans="15:15" x14ac:dyDescent="0.15">
      <c r="O11308" s="14"/>
    </row>
    <row r="11309" spans="15:15" x14ac:dyDescent="0.15">
      <c r="O11309" s="14"/>
    </row>
    <row r="11310" spans="15:15" x14ac:dyDescent="0.15">
      <c r="O11310" s="14"/>
    </row>
    <row r="11311" spans="15:15" x14ac:dyDescent="0.15">
      <c r="O11311" s="14"/>
    </row>
    <row r="11312" spans="15:15" x14ac:dyDescent="0.15">
      <c r="O11312" s="14"/>
    </row>
    <row r="11313" spans="15:15" x14ac:dyDescent="0.15">
      <c r="O11313" s="14"/>
    </row>
    <row r="11314" spans="15:15" x14ac:dyDescent="0.15">
      <c r="O11314" s="14"/>
    </row>
    <row r="11315" spans="15:15" x14ac:dyDescent="0.15">
      <c r="O11315" s="14"/>
    </row>
    <row r="11316" spans="15:15" x14ac:dyDescent="0.15">
      <c r="O11316" s="14"/>
    </row>
    <row r="11317" spans="15:15" x14ac:dyDescent="0.15">
      <c r="O11317" s="14"/>
    </row>
    <row r="11318" spans="15:15" x14ac:dyDescent="0.15">
      <c r="O11318" s="14"/>
    </row>
    <row r="11319" spans="15:15" x14ac:dyDescent="0.15">
      <c r="O11319" s="14"/>
    </row>
    <row r="11320" spans="15:15" x14ac:dyDescent="0.15">
      <c r="O11320" s="14"/>
    </row>
    <row r="11321" spans="15:15" x14ac:dyDescent="0.15">
      <c r="O11321" s="14"/>
    </row>
    <row r="11322" spans="15:15" x14ac:dyDescent="0.15">
      <c r="O11322" s="14"/>
    </row>
    <row r="11323" spans="15:15" x14ac:dyDescent="0.15">
      <c r="O11323" s="14"/>
    </row>
    <row r="11324" spans="15:15" x14ac:dyDescent="0.15">
      <c r="O11324" s="14"/>
    </row>
    <row r="11325" spans="15:15" x14ac:dyDescent="0.15">
      <c r="O11325" s="14"/>
    </row>
    <row r="11326" spans="15:15" x14ac:dyDescent="0.15">
      <c r="O11326" s="14"/>
    </row>
    <row r="11327" spans="15:15" x14ac:dyDescent="0.15">
      <c r="O11327" s="14"/>
    </row>
    <row r="11328" spans="15:15" x14ac:dyDescent="0.15">
      <c r="O11328" s="14"/>
    </row>
    <row r="11329" spans="15:15" x14ac:dyDescent="0.15">
      <c r="O11329" s="14"/>
    </row>
    <row r="11330" spans="15:15" x14ac:dyDescent="0.15">
      <c r="O11330" s="14"/>
    </row>
    <row r="11331" spans="15:15" x14ac:dyDescent="0.15">
      <c r="O11331" s="14"/>
    </row>
    <row r="11332" spans="15:15" x14ac:dyDescent="0.15">
      <c r="O11332" s="14"/>
    </row>
    <row r="11333" spans="15:15" x14ac:dyDescent="0.15">
      <c r="O11333" s="14"/>
    </row>
    <row r="11334" spans="15:15" x14ac:dyDescent="0.15">
      <c r="O11334" s="14"/>
    </row>
    <row r="11335" spans="15:15" x14ac:dyDescent="0.15">
      <c r="O11335" s="14"/>
    </row>
    <row r="11336" spans="15:15" x14ac:dyDescent="0.15">
      <c r="O11336" s="14"/>
    </row>
    <row r="11337" spans="15:15" x14ac:dyDescent="0.15">
      <c r="O11337" s="14"/>
    </row>
    <row r="11338" spans="15:15" x14ac:dyDescent="0.15">
      <c r="O11338" s="14"/>
    </row>
    <row r="11339" spans="15:15" x14ac:dyDescent="0.15">
      <c r="O11339" s="14"/>
    </row>
    <row r="11340" spans="15:15" x14ac:dyDescent="0.15">
      <c r="O11340" s="14"/>
    </row>
    <row r="11341" spans="15:15" x14ac:dyDescent="0.15">
      <c r="O11341" s="14"/>
    </row>
    <row r="11342" spans="15:15" x14ac:dyDescent="0.15">
      <c r="O11342" s="14"/>
    </row>
    <row r="11343" spans="15:15" x14ac:dyDescent="0.15">
      <c r="O11343" s="14"/>
    </row>
    <row r="11344" spans="15:15" x14ac:dyDescent="0.15">
      <c r="O11344" s="14"/>
    </row>
    <row r="11345" spans="15:15" x14ac:dyDescent="0.15">
      <c r="O11345" s="14"/>
    </row>
    <row r="11346" spans="15:15" x14ac:dyDescent="0.15">
      <c r="O11346" s="14"/>
    </row>
    <row r="11347" spans="15:15" x14ac:dyDescent="0.15">
      <c r="O11347" s="14"/>
    </row>
    <row r="11348" spans="15:15" x14ac:dyDescent="0.15">
      <c r="O11348" s="14"/>
    </row>
    <row r="11349" spans="15:15" x14ac:dyDescent="0.15">
      <c r="O11349" s="14"/>
    </row>
    <row r="11350" spans="15:15" x14ac:dyDescent="0.15">
      <c r="O11350" s="14"/>
    </row>
    <row r="11351" spans="15:15" x14ac:dyDescent="0.15">
      <c r="O11351" s="14"/>
    </row>
    <row r="11352" spans="15:15" x14ac:dyDescent="0.15">
      <c r="O11352" s="14"/>
    </row>
    <row r="11353" spans="15:15" x14ac:dyDescent="0.15">
      <c r="O11353" s="14"/>
    </row>
    <row r="11354" spans="15:15" x14ac:dyDescent="0.15">
      <c r="O11354" s="14"/>
    </row>
    <row r="11355" spans="15:15" x14ac:dyDescent="0.15">
      <c r="O11355" s="14"/>
    </row>
    <row r="11356" spans="15:15" x14ac:dyDescent="0.15">
      <c r="O11356" s="14"/>
    </row>
    <row r="11357" spans="15:15" x14ac:dyDescent="0.15">
      <c r="O11357" s="14"/>
    </row>
    <row r="11358" spans="15:15" x14ac:dyDescent="0.15">
      <c r="O11358" s="14"/>
    </row>
    <row r="11359" spans="15:15" x14ac:dyDescent="0.15">
      <c r="O11359" s="14"/>
    </row>
    <row r="11360" spans="15:15" x14ac:dyDescent="0.15">
      <c r="O11360" s="14"/>
    </row>
    <row r="11361" spans="15:15" x14ac:dyDescent="0.15">
      <c r="O11361" s="14"/>
    </row>
    <row r="11362" spans="15:15" x14ac:dyDescent="0.15">
      <c r="O11362" s="14"/>
    </row>
    <row r="11363" spans="15:15" x14ac:dyDescent="0.15">
      <c r="O11363" s="14"/>
    </row>
    <row r="11364" spans="15:15" x14ac:dyDescent="0.15">
      <c r="O11364" s="14"/>
    </row>
    <row r="11365" spans="15:15" x14ac:dyDescent="0.15">
      <c r="O11365" s="14"/>
    </row>
    <row r="11366" spans="15:15" x14ac:dyDescent="0.15">
      <c r="O11366" s="14"/>
    </row>
    <row r="11367" spans="15:15" x14ac:dyDescent="0.15">
      <c r="O11367" s="14"/>
    </row>
    <row r="11368" spans="15:15" x14ac:dyDescent="0.15">
      <c r="O11368" s="14"/>
    </row>
    <row r="11369" spans="15:15" x14ac:dyDescent="0.15">
      <c r="O11369" s="14"/>
    </row>
    <row r="11370" spans="15:15" x14ac:dyDescent="0.15">
      <c r="O11370" s="14"/>
    </row>
    <row r="11371" spans="15:15" x14ac:dyDescent="0.15">
      <c r="O11371" s="14"/>
    </row>
    <row r="11372" spans="15:15" x14ac:dyDescent="0.15">
      <c r="O11372" s="14"/>
    </row>
    <row r="11373" spans="15:15" x14ac:dyDescent="0.15">
      <c r="O11373" s="14"/>
    </row>
    <row r="11374" spans="15:15" x14ac:dyDescent="0.15">
      <c r="O11374" s="14"/>
    </row>
    <row r="11375" spans="15:15" x14ac:dyDescent="0.15">
      <c r="O11375" s="14"/>
    </row>
    <row r="11376" spans="15:15" x14ac:dyDescent="0.15">
      <c r="O11376" s="14"/>
    </row>
    <row r="11377" spans="15:15" x14ac:dyDescent="0.15">
      <c r="O11377" s="14"/>
    </row>
    <row r="11378" spans="15:15" x14ac:dyDescent="0.15">
      <c r="O11378" s="14"/>
    </row>
    <row r="11379" spans="15:15" x14ac:dyDescent="0.15">
      <c r="O11379" s="14"/>
    </row>
    <row r="11380" spans="15:15" x14ac:dyDescent="0.15">
      <c r="O11380" s="14"/>
    </row>
    <row r="11381" spans="15:15" x14ac:dyDescent="0.15">
      <c r="O11381" s="14"/>
    </row>
    <row r="11382" spans="15:15" x14ac:dyDescent="0.15">
      <c r="O11382" s="14"/>
    </row>
    <row r="11383" spans="15:15" x14ac:dyDescent="0.15">
      <c r="O11383" s="14"/>
    </row>
    <row r="11384" spans="15:15" x14ac:dyDescent="0.15">
      <c r="O11384" s="14"/>
    </row>
    <row r="11385" spans="15:15" x14ac:dyDescent="0.15">
      <c r="O11385" s="14"/>
    </row>
    <row r="11386" spans="15:15" x14ac:dyDescent="0.15">
      <c r="O11386" s="14"/>
    </row>
    <row r="11387" spans="15:15" x14ac:dyDescent="0.15">
      <c r="O11387" s="14"/>
    </row>
    <row r="11388" spans="15:15" x14ac:dyDescent="0.15">
      <c r="O11388" s="14"/>
    </row>
    <row r="11389" spans="15:15" x14ac:dyDescent="0.15">
      <c r="O11389" s="14"/>
    </row>
    <row r="11390" spans="15:15" x14ac:dyDescent="0.15">
      <c r="O11390" s="14"/>
    </row>
    <row r="11391" spans="15:15" x14ac:dyDescent="0.15">
      <c r="O11391" s="14"/>
    </row>
    <row r="11392" spans="15:15" x14ac:dyDescent="0.15">
      <c r="O11392" s="14"/>
    </row>
    <row r="11393" spans="15:15" x14ac:dyDescent="0.15">
      <c r="O11393" s="14"/>
    </row>
    <row r="11394" spans="15:15" x14ac:dyDescent="0.15">
      <c r="O11394" s="14"/>
    </row>
    <row r="11395" spans="15:15" x14ac:dyDescent="0.15">
      <c r="O11395" s="14"/>
    </row>
    <row r="11396" spans="15:15" x14ac:dyDescent="0.15">
      <c r="O11396" s="14"/>
    </row>
    <row r="11397" spans="15:15" x14ac:dyDescent="0.15">
      <c r="O11397" s="14"/>
    </row>
    <row r="11398" spans="15:15" x14ac:dyDescent="0.15">
      <c r="O11398" s="14"/>
    </row>
    <row r="11399" spans="15:15" x14ac:dyDescent="0.15">
      <c r="O11399" s="14"/>
    </row>
    <row r="11400" spans="15:15" x14ac:dyDescent="0.15">
      <c r="O11400" s="14"/>
    </row>
    <row r="11401" spans="15:15" x14ac:dyDescent="0.15">
      <c r="O11401" s="14"/>
    </row>
    <row r="11402" spans="15:15" x14ac:dyDescent="0.15">
      <c r="O11402" s="14"/>
    </row>
    <row r="11403" spans="15:15" x14ac:dyDescent="0.15">
      <c r="O11403" s="14"/>
    </row>
    <row r="11404" spans="15:15" x14ac:dyDescent="0.15">
      <c r="O11404" s="14"/>
    </row>
    <row r="11405" spans="15:15" x14ac:dyDescent="0.15">
      <c r="O11405" s="14"/>
    </row>
    <row r="11406" spans="15:15" x14ac:dyDescent="0.15">
      <c r="O11406" s="14"/>
    </row>
    <row r="11407" spans="15:15" x14ac:dyDescent="0.15">
      <c r="O11407" s="14"/>
    </row>
    <row r="11408" spans="15:15" x14ac:dyDescent="0.15">
      <c r="O11408" s="14"/>
    </row>
    <row r="11409" spans="15:15" x14ac:dyDescent="0.15">
      <c r="O11409" s="14"/>
    </row>
    <row r="11410" spans="15:15" x14ac:dyDescent="0.15">
      <c r="O11410" s="14"/>
    </row>
    <row r="11411" spans="15:15" x14ac:dyDescent="0.15">
      <c r="O11411" s="14"/>
    </row>
    <row r="11412" spans="15:15" x14ac:dyDescent="0.15">
      <c r="O11412" s="14"/>
    </row>
    <row r="11413" spans="15:15" x14ac:dyDescent="0.15">
      <c r="O11413" s="14"/>
    </row>
    <row r="11414" spans="15:15" x14ac:dyDescent="0.15">
      <c r="O11414" s="14"/>
    </row>
    <row r="11415" spans="15:15" x14ac:dyDescent="0.15">
      <c r="O11415" s="14"/>
    </row>
    <row r="11416" spans="15:15" x14ac:dyDescent="0.15">
      <c r="O11416" s="14"/>
    </row>
    <row r="11417" spans="15:15" x14ac:dyDescent="0.15">
      <c r="O11417" s="14"/>
    </row>
    <row r="11418" spans="15:15" x14ac:dyDescent="0.15">
      <c r="O11418" s="14"/>
    </row>
    <row r="11419" spans="15:15" x14ac:dyDescent="0.15">
      <c r="O11419" s="14"/>
    </row>
    <row r="11420" spans="15:15" x14ac:dyDescent="0.15">
      <c r="O11420" s="14"/>
    </row>
    <row r="11421" spans="15:15" x14ac:dyDescent="0.15">
      <c r="O11421" s="14"/>
    </row>
    <row r="11422" spans="15:15" x14ac:dyDescent="0.15">
      <c r="O11422" s="14"/>
    </row>
    <row r="11423" spans="15:15" x14ac:dyDescent="0.15">
      <c r="O11423" s="14"/>
    </row>
    <row r="11424" spans="15:15" x14ac:dyDescent="0.15">
      <c r="O11424" s="14"/>
    </row>
    <row r="11425" spans="15:15" x14ac:dyDescent="0.15">
      <c r="O11425" s="14"/>
    </row>
    <row r="11426" spans="15:15" x14ac:dyDescent="0.15">
      <c r="O11426" s="14"/>
    </row>
    <row r="11427" spans="15:15" x14ac:dyDescent="0.15">
      <c r="O11427" s="14"/>
    </row>
    <row r="11428" spans="15:15" x14ac:dyDescent="0.15">
      <c r="O11428" s="14"/>
    </row>
    <row r="11429" spans="15:15" x14ac:dyDescent="0.15">
      <c r="O11429" s="14"/>
    </row>
    <row r="11430" spans="15:15" x14ac:dyDescent="0.15">
      <c r="O11430" s="14"/>
    </row>
    <row r="11431" spans="15:15" x14ac:dyDescent="0.15">
      <c r="O11431" s="14"/>
    </row>
    <row r="11432" spans="15:15" x14ac:dyDescent="0.15">
      <c r="O11432" s="14"/>
    </row>
    <row r="11433" spans="15:15" x14ac:dyDescent="0.15">
      <c r="O11433" s="14"/>
    </row>
    <row r="11434" spans="15:15" x14ac:dyDescent="0.15">
      <c r="O11434" s="14"/>
    </row>
    <row r="11435" spans="15:15" x14ac:dyDescent="0.15">
      <c r="O11435" s="14"/>
    </row>
    <row r="11436" spans="15:15" x14ac:dyDescent="0.15">
      <c r="O11436" s="14"/>
    </row>
    <row r="11437" spans="15:15" x14ac:dyDescent="0.15">
      <c r="O11437" s="14"/>
    </row>
    <row r="11438" spans="15:15" x14ac:dyDescent="0.15">
      <c r="O11438" s="14"/>
    </row>
    <row r="11439" spans="15:15" x14ac:dyDescent="0.15">
      <c r="O11439" s="14"/>
    </row>
    <row r="11440" spans="15:15" x14ac:dyDescent="0.15">
      <c r="O11440" s="14"/>
    </row>
    <row r="11441" spans="15:15" x14ac:dyDescent="0.15">
      <c r="O11441" s="14"/>
    </row>
    <row r="11442" spans="15:15" x14ac:dyDescent="0.15">
      <c r="O11442" s="14"/>
    </row>
    <row r="11443" spans="15:15" x14ac:dyDescent="0.15">
      <c r="O11443" s="14"/>
    </row>
    <row r="11444" spans="15:15" x14ac:dyDescent="0.15">
      <c r="O11444" s="14"/>
    </row>
    <row r="11445" spans="15:15" x14ac:dyDescent="0.15">
      <c r="O11445" s="14"/>
    </row>
    <row r="11446" spans="15:15" x14ac:dyDescent="0.15">
      <c r="O11446" s="14"/>
    </row>
    <row r="11447" spans="15:15" x14ac:dyDescent="0.15">
      <c r="O11447" s="14"/>
    </row>
    <row r="11448" spans="15:15" x14ac:dyDescent="0.15">
      <c r="O11448" s="14"/>
    </row>
    <row r="11449" spans="15:15" x14ac:dyDescent="0.15">
      <c r="O11449" s="14"/>
    </row>
    <row r="11450" spans="15:15" x14ac:dyDescent="0.15">
      <c r="O11450" s="14"/>
    </row>
    <row r="11451" spans="15:15" x14ac:dyDescent="0.15">
      <c r="O11451" s="14"/>
    </row>
    <row r="11452" spans="15:15" x14ac:dyDescent="0.15">
      <c r="O11452" s="14"/>
    </row>
    <row r="11453" spans="15:15" x14ac:dyDescent="0.15">
      <c r="O11453" s="14"/>
    </row>
    <row r="11454" spans="15:15" x14ac:dyDescent="0.15">
      <c r="O11454" s="14"/>
    </row>
    <row r="11455" spans="15:15" x14ac:dyDescent="0.15">
      <c r="O11455" s="14"/>
    </row>
    <row r="11456" spans="15:15" x14ac:dyDescent="0.15">
      <c r="O11456" s="14"/>
    </row>
    <row r="11457" spans="15:15" x14ac:dyDescent="0.15">
      <c r="O11457" s="14"/>
    </row>
    <row r="11458" spans="15:15" x14ac:dyDescent="0.15">
      <c r="O11458" s="14"/>
    </row>
    <row r="11459" spans="15:15" x14ac:dyDescent="0.15">
      <c r="O11459" s="14"/>
    </row>
    <row r="11460" spans="15:15" x14ac:dyDescent="0.15">
      <c r="O11460" s="14"/>
    </row>
    <row r="11461" spans="15:15" x14ac:dyDescent="0.15">
      <c r="O11461" s="14"/>
    </row>
    <row r="11462" spans="15:15" x14ac:dyDescent="0.15">
      <c r="O11462" s="14"/>
    </row>
    <row r="11463" spans="15:15" x14ac:dyDescent="0.15">
      <c r="O11463" s="14"/>
    </row>
    <row r="11464" spans="15:15" x14ac:dyDescent="0.15">
      <c r="O11464" s="14"/>
    </row>
    <row r="11465" spans="15:15" x14ac:dyDescent="0.15">
      <c r="O11465" s="14"/>
    </row>
    <row r="11466" spans="15:15" x14ac:dyDescent="0.15">
      <c r="O11466" s="14"/>
    </row>
    <row r="11467" spans="15:15" x14ac:dyDescent="0.15">
      <c r="O11467" s="14"/>
    </row>
    <row r="11468" spans="15:15" x14ac:dyDescent="0.15">
      <c r="O11468" s="14"/>
    </row>
    <row r="11469" spans="15:15" x14ac:dyDescent="0.15">
      <c r="O11469" s="14"/>
    </row>
    <row r="11470" spans="15:15" x14ac:dyDescent="0.15">
      <c r="O11470" s="14"/>
    </row>
    <row r="11471" spans="15:15" x14ac:dyDescent="0.15">
      <c r="O11471" s="14"/>
    </row>
    <row r="11472" spans="15:15" x14ac:dyDescent="0.15">
      <c r="O11472" s="14"/>
    </row>
    <row r="11473" spans="15:15" x14ac:dyDescent="0.15">
      <c r="O11473" s="14"/>
    </row>
    <row r="11474" spans="15:15" x14ac:dyDescent="0.15">
      <c r="O11474" s="14"/>
    </row>
    <row r="11475" spans="15:15" x14ac:dyDescent="0.15">
      <c r="O11475" s="14"/>
    </row>
    <row r="11476" spans="15:15" x14ac:dyDescent="0.15">
      <c r="O11476" s="14"/>
    </row>
    <row r="11477" spans="15:15" x14ac:dyDescent="0.15">
      <c r="O11477" s="14"/>
    </row>
    <row r="11478" spans="15:15" x14ac:dyDescent="0.15">
      <c r="O11478" s="14"/>
    </row>
    <row r="11479" spans="15:15" x14ac:dyDescent="0.15">
      <c r="O11479" s="14"/>
    </row>
    <row r="11480" spans="15:15" x14ac:dyDescent="0.15">
      <c r="O11480" s="14"/>
    </row>
    <row r="11481" spans="15:15" x14ac:dyDescent="0.15">
      <c r="O11481" s="14"/>
    </row>
    <row r="11482" spans="15:15" x14ac:dyDescent="0.15">
      <c r="O11482" s="14"/>
    </row>
    <row r="11483" spans="15:15" x14ac:dyDescent="0.15">
      <c r="O11483" s="14"/>
    </row>
    <row r="11484" spans="15:15" x14ac:dyDescent="0.15">
      <c r="O11484" s="14"/>
    </row>
    <row r="11485" spans="15:15" x14ac:dyDescent="0.15">
      <c r="O11485" s="14"/>
    </row>
    <row r="11486" spans="15:15" x14ac:dyDescent="0.15">
      <c r="O11486" s="14"/>
    </row>
    <row r="11487" spans="15:15" x14ac:dyDescent="0.15">
      <c r="O11487" s="14"/>
    </row>
    <row r="11488" spans="15:15" x14ac:dyDescent="0.15">
      <c r="O11488" s="14"/>
    </row>
    <row r="11489" spans="15:15" x14ac:dyDescent="0.15">
      <c r="O11489" s="14"/>
    </row>
    <row r="11490" spans="15:15" x14ac:dyDescent="0.15">
      <c r="O11490" s="14"/>
    </row>
    <row r="11491" spans="15:15" x14ac:dyDescent="0.15">
      <c r="O11491" s="14"/>
    </row>
    <row r="11492" spans="15:15" x14ac:dyDescent="0.15">
      <c r="O11492" s="14"/>
    </row>
    <row r="11493" spans="15:15" x14ac:dyDescent="0.15">
      <c r="O11493" s="14"/>
    </row>
    <row r="11494" spans="15:15" x14ac:dyDescent="0.15">
      <c r="O11494" s="14"/>
    </row>
    <row r="11495" spans="15:15" x14ac:dyDescent="0.15">
      <c r="O11495" s="14"/>
    </row>
    <row r="11496" spans="15:15" x14ac:dyDescent="0.15">
      <c r="O11496" s="14"/>
    </row>
    <row r="11497" spans="15:15" x14ac:dyDescent="0.15">
      <c r="O11497" s="14"/>
    </row>
    <row r="11498" spans="15:15" x14ac:dyDescent="0.15">
      <c r="O11498" s="14"/>
    </row>
    <row r="11499" spans="15:15" x14ac:dyDescent="0.15">
      <c r="O11499" s="14"/>
    </row>
    <row r="11500" spans="15:15" x14ac:dyDescent="0.15">
      <c r="O11500" s="14"/>
    </row>
    <row r="11501" spans="15:15" x14ac:dyDescent="0.15">
      <c r="O11501" s="14"/>
    </row>
    <row r="11502" spans="15:15" x14ac:dyDescent="0.15">
      <c r="O11502" s="14"/>
    </row>
    <row r="11503" spans="15:15" x14ac:dyDescent="0.15">
      <c r="O11503" s="14"/>
    </row>
    <row r="11504" spans="15:15" x14ac:dyDescent="0.15">
      <c r="O11504" s="14"/>
    </row>
    <row r="11505" spans="15:15" x14ac:dyDescent="0.15">
      <c r="O11505" s="14"/>
    </row>
    <row r="11506" spans="15:15" x14ac:dyDescent="0.15">
      <c r="O11506" s="14"/>
    </row>
    <row r="11507" spans="15:15" x14ac:dyDescent="0.15">
      <c r="O11507" s="14"/>
    </row>
    <row r="11508" spans="15:15" x14ac:dyDescent="0.15">
      <c r="O11508" s="14"/>
    </row>
    <row r="11509" spans="15:15" x14ac:dyDescent="0.15">
      <c r="O11509" s="14"/>
    </row>
    <row r="11510" spans="15:15" x14ac:dyDescent="0.15">
      <c r="O11510" s="14"/>
    </row>
    <row r="11511" spans="15:15" x14ac:dyDescent="0.15">
      <c r="O11511" s="14"/>
    </row>
    <row r="11512" spans="15:15" x14ac:dyDescent="0.15">
      <c r="O11512" s="14"/>
    </row>
    <row r="11513" spans="15:15" x14ac:dyDescent="0.15">
      <c r="O11513" s="14"/>
    </row>
    <row r="11514" spans="15:15" x14ac:dyDescent="0.15">
      <c r="O11514" s="14"/>
    </row>
    <row r="11515" spans="15:15" x14ac:dyDescent="0.15">
      <c r="O11515" s="14"/>
    </row>
    <row r="11516" spans="15:15" x14ac:dyDescent="0.15">
      <c r="O11516" s="14"/>
    </row>
    <row r="11517" spans="15:15" x14ac:dyDescent="0.15">
      <c r="O11517" s="14"/>
    </row>
    <row r="11518" spans="15:15" x14ac:dyDescent="0.15">
      <c r="O11518" s="14"/>
    </row>
    <row r="11519" spans="15:15" x14ac:dyDescent="0.15">
      <c r="O11519" s="14"/>
    </row>
    <row r="11520" spans="15:15" x14ac:dyDescent="0.15">
      <c r="O11520" s="14"/>
    </row>
    <row r="11521" spans="15:15" x14ac:dyDescent="0.15">
      <c r="O11521" s="14"/>
    </row>
    <row r="11522" spans="15:15" x14ac:dyDescent="0.15">
      <c r="O11522" s="14"/>
    </row>
    <row r="11523" spans="15:15" x14ac:dyDescent="0.15">
      <c r="O11523" s="14"/>
    </row>
    <row r="11524" spans="15:15" x14ac:dyDescent="0.15">
      <c r="O11524" s="14"/>
    </row>
    <row r="11525" spans="15:15" x14ac:dyDescent="0.15">
      <c r="O11525" s="14"/>
    </row>
    <row r="11526" spans="15:15" x14ac:dyDescent="0.15">
      <c r="O11526" s="14"/>
    </row>
    <row r="11527" spans="15:15" x14ac:dyDescent="0.15">
      <c r="O11527" s="14"/>
    </row>
    <row r="11528" spans="15:15" x14ac:dyDescent="0.15">
      <c r="O11528" s="14"/>
    </row>
    <row r="11529" spans="15:15" x14ac:dyDescent="0.15">
      <c r="O11529" s="14"/>
    </row>
    <row r="11530" spans="15:15" x14ac:dyDescent="0.15">
      <c r="O11530" s="14"/>
    </row>
    <row r="11531" spans="15:15" x14ac:dyDescent="0.15">
      <c r="O11531" s="14"/>
    </row>
    <row r="11532" spans="15:15" x14ac:dyDescent="0.15">
      <c r="O11532" s="14"/>
    </row>
    <row r="11533" spans="15:15" x14ac:dyDescent="0.15">
      <c r="O11533" s="14"/>
    </row>
    <row r="11534" spans="15:15" x14ac:dyDescent="0.15">
      <c r="O11534" s="14"/>
    </row>
    <row r="11535" spans="15:15" x14ac:dyDescent="0.15">
      <c r="O11535" s="14"/>
    </row>
    <row r="11536" spans="15:15" x14ac:dyDescent="0.15">
      <c r="O11536" s="14"/>
    </row>
    <row r="11537" spans="15:15" x14ac:dyDescent="0.15">
      <c r="O11537" s="14"/>
    </row>
    <row r="11538" spans="15:15" x14ac:dyDescent="0.15">
      <c r="O11538" s="14"/>
    </row>
    <row r="11539" spans="15:15" x14ac:dyDescent="0.15">
      <c r="O11539" s="14"/>
    </row>
    <row r="11540" spans="15:15" x14ac:dyDescent="0.15">
      <c r="O11540" s="14"/>
    </row>
    <row r="11541" spans="15:15" x14ac:dyDescent="0.15">
      <c r="O11541" s="14"/>
    </row>
    <row r="11542" spans="15:15" x14ac:dyDescent="0.15">
      <c r="O11542" s="14"/>
    </row>
    <row r="11543" spans="15:15" x14ac:dyDescent="0.15">
      <c r="O11543" s="14"/>
    </row>
    <row r="11544" spans="15:15" x14ac:dyDescent="0.15">
      <c r="O11544" s="14"/>
    </row>
    <row r="11545" spans="15:15" x14ac:dyDescent="0.15">
      <c r="O11545" s="14"/>
    </row>
    <row r="11546" spans="15:15" x14ac:dyDescent="0.15">
      <c r="O11546" s="14"/>
    </row>
    <row r="11547" spans="15:15" x14ac:dyDescent="0.15">
      <c r="O11547" s="14"/>
    </row>
    <row r="11548" spans="15:15" x14ac:dyDescent="0.15">
      <c r="O11548" s="14"/>
    </row>
    <row r="11549" spans="15:15" x14ac:dyDescent="0.15">
      <c r="O11549" s="14"/>
    </row>
    <row r="11550" spans="15:15" x14ac:dyDescent="0.15">
      <c r="O11550" s="14"/>
    </row>
    <row r="11551" spans="15:15" x14ac:dyDescent="0.15">
      <c r="O11551" s="14"/>
    </row>
    <row r="11552" spans="15:15" x14ac:dyDescent="0.15">
      <c r="O11552" s="14"/>
    </row>
    <row r="11553" spans="15:15" x14ac:dyDescent="0.15">
      <c r="O11553" s="14"/>
    </row>
    <row r="11554" spans="15:15" x14ac:dyDescent="0.15">
      <c r="O11554" s="14"/>
    </row>
    <row r="11555" spans="15:15" x14ac:dyDescent="0.15">
      <c r="O11555" s="14"/>
    </row>
    <row r="11556" spans="15:15" x14ac:dyDescent="0.15">
      <c r="O11556" s="14"/>
    </row>
    <row r="11557" spans="15:15" x14ac:dyDescent="0.15">
      <c r="O11557" s="14"/>
    </row>
    <row r="11558" spans="15:15" x14ac:dyDescent="0.15">
      <c r="O11558" s="14"/>
    </row>
    <row r="11559" spans="15:15" x14ac:dyDescent="0.15">
      <c r="O11559" s="14"/>
    </row>
    <row r="11560" spans="15:15" x14ac:dyDescent="0.15">
      <c r="O11560" s="14"/>
    </row>
    <row r="11561" spans="15:15" x14ac:dyDescent="0.15">
      <c r="O11561" s="14"/>
    </row>
    <row r="11562" spans="15:15" x14ac:dyDescent="0.15">
      <c r="O11562" s="14"/>
    </row>
    <row r="11563" spans="15:15" x14ac:dyDescent="0.15">
      <c r="O11563" s="14"/>
    </row>
    <row r="11564" spans="15:15" x14ac:dyDescent="0.15">
      <c r="O11564" s="14"/>
    </row>
    <row r="11565" spans="15:15" x14ac:dyDescent="0.15">
      <c r="O11565" s="14"/>
    </row>
    <row r="11566" spans="15:15" x14ac:dyDescent="0.15">
      <c r="O11566" s="14"/>
    </row>
    <row r="11567" spans="15:15" x14ac:dyDescent="0.15">
      <c r="O11567" s="14"/>
    </row>
    <row r="11568" spans="15:15" x14ac:dyDescent="0.15">
      <c r="O11568" s="14"/>
    </row>
    <row r="11569" spans="15:15" x14ac:dyDescent="0.15">
      <c r="O11569" s="14"/>
    </row>
    <row r="11570" spans="15:15" x14ac:dyDescent="0.15">
      <c r="O11570" s="14"/>
    </row>
    <row r="11571" spans="15:15" x14ac:dyDescent="0.15">
      <c r="O11571" s="14"/>
    </row>
    <row r="11572" spans="15:15" x14ac:dyDescent="0.15">
      <c r="O11572" s="14"/>
    </row>
    <row r="11573" spans="15:15" x14ac:dyDescent="0.15">
      <c r="O11573" s="14"/>
    </row>
    <row r="11574" spans="15:15" x14ac:dyDescent="0.15">
      <c r="O11574" s="14"/>
    </row>
    <row r="11575" spans="15:15" x14ac:dyDescent="0.15">
      <c r="O11575" s="14"/>
    </row>
    <row r="11576" spans="15:15" x14ac:dyDescent="0.15">
      <c r="O11576" s="14"/>
    </row>
    <row r="11577" spans="15:15" x14ac:dyDescent="0.15">
      <c r="O11577" s="14"/>
    </row>
    <row r="11578" spans="15:15" x14ac:dyDescent="0.15">
      <c r="O11578" s="14"/>
    </row>
    <row r="11579" spans="15:15" x14ac:dyDescent="0.15">
      <c r="O11579" s="14"/>
    </row>
    <row r="11580" spans="15:15" x14ac:dyDescent="0.15">
      <c r="O11580" s="14"/>
    </row>
    <row r="11581" spans="15:15" x14ac:dyDescent="0.15">
      <c r="O11581" s="14"/>
    </row>
    <row r="11582" spans="15:15" x14ac:dyDescent="0.15">
      <c r="O11582" s="14"/>
    </row>
    <row r="11583" spans="15:15" x14ac:dyDescent="0.15">
      <c r="O11583" s="14"/>
    </row>
    <row r="11584" spans="15:15" x14ac:dyDescent="0.15">
      <c r="O11584" s="14"/>
    </row>
    <row r="11585" spans="15:15" x14ac:dyDescent="0.15">
      <c r="O11585" s="14"/>
    </row>
    <row r="11586" spans="15:15" x14ac:dyDescent="0.15">
      <c r="O11586" s="14"/>
    </row>
    <row r="11587" spans="15:15" x14ac:dyDescent="0.15">
      <c r="O11587" s="14"/>
    </row>
    <row r="11588" spans="15:15" x14ac:dyDescent="0.15">
      <c r="O11588" s="14"/>
    </row>
    <row r="11589" spans="15:15" x14ac:dyDescent="0.15">
      <c r="O11589" s="14"/>
    </row>
    <row r="11590" spans="15:15" x14ac:dyDescent="0.15">
      <c r="O11590" s="14"/>
    </row>
    <row r="11591" spans="15:15" x14ac:dyDescent="0.15">
      <c r="O11591" s="14"/>
    </row>
    <row r="11592" spans="15:15" x14ac:dyDescent="0.15">
      <c r="O11592" s="14"/>
    </row>
    <row r="11593" spans="15:15" x14ac:dyDescent="0.15">
      <c r="O11593" s="14"/>
    </row>
    <row r="11594" spans="15:15" x14ac:dyDescent="0.15">
      <c r="O11594" s="14"/>
    </row>
    <row r="11595" spans="15:15" x14ac:dyDescent="0.15">
      <c r="O11595" s="14"/>
    </row>
    <row r="11596" spans="15:15" x14ac:dyDescent="0.15">
      <c r="O11596" s="14"/>
    </row>
    <row r="11597" spans="15:15" x14ac:dyDescent="0.15">
      <c r="O11597" s="14"/>
    </row>
    <row r="11598" spans="15:15" x14ac:dyDescent="0.15">
      <c r="O11598" s="14"/>
    </row>
    <row r="11599" spans="15:15" x14ac:dyDescent="0.15">
      <c r="O11599" s="14"/>
    </row>
    <row r="11600" spans="15:15" x14ac:dyDescent="0.15">
      <c r="O11600" s="14"/>
    </row>
    <row r="11601" spans="15:15" x14ac:dyDescent="0.15">
      <c r="O11601" s="14"/>
    </row>
    <row r="11602" spans="15:15" x14ac:dyDescent="0.15">
      <c r="O11602" s="14"/>
    </row>
    <row r="11603" spans="15:15" x14ac:dyDescent="0.15">
      <c r="O11603" s="14"/>
    </row>
    <row r="11604" spans="15:15" x14ac:dyDescent="0.15">
      <c r="O11604" s="14"/>
    </row>
    <row r="11605" spans="15:15" x14ac:dyDescent="0.15">
      <c r="O11605" s="14"/>
    </row>
    <row r="11606" spans="15:15" x14ac:dyDescent="0.15">
      <c r="O11606" s="14"/>
    </row>
    <row r="11607" spans="15:15" x14ac:dyDescent="0.15">
      <c r="O11607" s="14"/>
    </row>
    <row r="11608" spans="15:15" x14ac:dyDescent="0.15">
      <c r="O11608" s="14"/>
    </row>
    <row r="11609" spans="15:15" x14ac:dyDescent="0.15">
      <c r="O11609" s="14"/>
    </row>
    <row r="11610" spans="15:15" x14ac:dyDescent="0.15">
      <c r="O11610" s="14"/>
    </row>
    <row r="11611" spans="15:15" x14ac:dyDescent="0.15">
      <c r="O11611" s="14"/>
    </row>
    <row r="11612" spans="15:15" x14ac:dyDescent="0.15">
      <c r="O11612" s="14"/>
    </row>
    <row r="11613" spans="15:15" x14ac:dyDescent="0.15">
      <c r="O11613" s="14"/>
    </row>
    <row r="11614" spans="15:15" x14ac:dyDescent="0.15">
      <c r="O11614" s="14"/>
    </row>
    <row r="11615" spans="15:15" x14ac:dyDescent="0.15">
      <c r="O11615" s="14"/>
    </row>
    <row r="11616" spans="15:15" x14ac:dyDescent="0.15">
      <c r="O11616" s="14"/>
    </row>
    <row r="11617" spans="15:15" x14ac:dyDescent="0.15">
      <c r="O11617" s="14"/>
    </row>
    <row r="11618" spans="15:15" x14ac:dyDescent="0.15">
      <c r="O11618" s="14"/>
    </row>
    <row r="11619" spans="15:15" x14ac:dyDescent="0.15">
      <c r="O11619" s="14"/>
    </row>
    <row r="11620" spans="15:15" x14ac:dyDescent="0.15">
      <c r="O11620" s="14"/>
    </row>
    <row r="11621" spans="15:15" x14ac:dyDescent="0.15">
      <c r="O11621" s="14"/>
    </row>
    <row r="11622" spans="15:15" x14ac:dyDescent="0.15">
      <c r="O11622" s="14"/>
    </row>
    <row r="11623" spans="15:15" x14ac:dyDescent="0.15">
      <c r="O11623" s="14"/>
    </row>
    <row r="11624" spans="15:15" x14ac:dyDescent="0.15">
      <c r="O11624" s="14"/>
    </row>
    <row r="11625" spans="15:15" x14ac:dyDescent="0.15">
      <c r="O11625" s="14"/>
    </row>
    <row r="11626" spans="15:15" x14ac:dyDescent="0.15">
      <c r="O11626" s="14"/>
    </row>
    <row r="11627" spans="15:15" x14ac:dyDescent="0.15">
      <c r="O11627" s="14"/>
    </row>
    <row r="11628" spans="15:15" x14ac:dyDescent="0.15">
      <c r="O11628" s="14"/>
    </row>
    <row r="11629" spans="15:15" x14ac:dyDescent="0.15">
      <c r="O11629" s="14"/>
    </row>
    <row r="11630" spans="15:15" x14ac:dyDescent="0.15">
      <c r="O11630" s="14"/>
    </row>
    <row r="11631" spans="15:15" x14ac:dyDescent="0.15">
      <c r="O11631" s="14"/>
    </row>
    <row r="11632" spans="15:15" x14ac:dyDescent="0.15">
      <c r="O11632" s="14"/>
    </row>
    <row r="11633" spans="15:15" x14ac:dyDescent="0.15">
      <c r="O11633" s="14"/>
    </row>
    <row r="11634" spans="15:15" x14ac:dyDescent="0.15">
      <c r="O11634" s="14"/>
    </row>
    <row r="11635" spans="15:15" x14ac:dyDescent="0.15">
      <c r="O11635" s="14"/>
    </row>
    <row r="11636" spans="15:15" x14ac:dyDescent="0.15">
      <c r="O11636" s="14"/>
    </row>
    <row r="11637" spans="15:15" x14ac:dyDescent="0.15">
      <c r="O11637" s="14"/>
    </row>
    <row r="11638" spans="15:15" x14ac:dyDescent="0.15">
      <c r="O11638" s="14"/>
    </row>
    <row r="11639" spans="15:15" x14ac:dyDescent="0.15">
      <c r="O11639" s="14"/>
    </row>
    <row r="11640" spans="15:15" x14ac:dyDescent="0.15">
      <c r="O11640" s="14"/>
    </row>
    <row r="11641" spans="15:15" x14ac:dyDescent="0.15">
      <c r="O11641" s="14"/>
    </row>
    <row r="11642" spans="15:15" x14ac:dyDescent="0.15">
      <c r="O11642" s="14"/>
    </row>
    <row r="11643" spans="15:15" x14ac:dyDescent="0.15">
      <c r="O11643" s="14"/>
    </row>
    <row r="11644" spans="15:15" x14ac:dyDescent="0.15">
      <c r="O11644" s="14"/>
    </row>
    <row r="11645" spans="15:15" x14ac:dyDescent="0.15">
      <c r="O11645" s="14"/>
    </row>
    <row r="11646" spans="15:15" x14ac:dyDescent="0.15">
      <c r="O11646" s="14"/>
    </row>
    <row r="11647" spans="15:15" x14ac:dyDescent="0.15">
      <c r="O11647" s="14"/>
    </row>
    <row r="11648" spans="15:15" x14ac:dyDescent="0.15">
      <c r="O11648" s="14"/>
    </row>
    <row r="11649" spans="15:15" x14ac:dyDescent="0.15">
      <c r="O11649" s="14"/>
    </row>
    <row r="11650" spans="15:15" x14ac:dyDescent="0.15">
      <c r="O11650" s="14"/>
    </row>
    <row r="11651" spans="15:15" x14ac:dyDescent="0.15">
      <c r="O11651" s="14"/>
    </row>
    <row r="11652" spans="15:15" x14ac:dyDescent="0.15">
      <c r="O11652" s="14"/>
    </row>
    <row r="11653" spans="15:15" x14ac:dyDescent="0.15">
      <c r="O11653" s="14"/>
    </row>
    <row r="11654" spans="15:15" x14ac:dyDescent="0.15">
      <c r="O11654" s="14"/>
    </row>
    <row r="11655" spans="15:15" x14ac:dyDescent="0.15">
      <c r="O11655" s="14"/>
    </row>
    <row r="11656" spans="15:15" x14ac:dyDescent="0.15">
      <c r="O11656" s="14"/>
    </row>
    <row r="11657" spans="15:15" x14ac:dyDescent="0.15">
      <c r="O11657" s="14"/>
    </row>
    <row r="11658" spans="15:15" x14ac:dyDescent="0.15">
      <c r="O11658" s="14"/>
    </row>
    <row r="11659" spans="15:15" x14ac:dyDescent="0.15">
      <c r="O11659" s="14"/>
    </row>
    <row r="11660" spans="15:15" x14ac:dyDescent="0.15">
      <c r="O11660" s="14"/>
    </row>
    <row r="11661" spans="15:15" x14ac:dyDescent="0.15">
      <c r="O11661" s="14"/>
    </row>
    <row r="11662" spans="15:15" x14ac:dyDescent="0.15">
      <c r="O11662" s="14"/>
    </row>
    <row r="11663" spans="15:15" x14ac:dyDescent="0.15">
      <c r="O11663" s="14"/>
    </row>
    <row r="11664" spans="15:15" x14ac:dyDescent="0.15">
      <c r="O11664" s="14"/>
    </row>
    <row r="11665" spans="15:15" x14ac:dyDescent="0.15">
      <c r="O11665" s="14"/>
    </row>
    <row r="11666" spans="15:15" x14ac:dyDescent="0.15">
      <c r="O11666" s="14"/>
    </row>
    <row r="11667" spans="15:15" x14ac:dyDescent="0.15">
      <c r="O11667" s="14"/>
    </row>
    <row r="11668" spans="15:15" x14ac:dyDescent="0.15">
      <c r="O11668" s="14"/>
    </row>
    <row r="11669" spans="15:15" x14ac:dyDescent="0.15">
      <c r="O11669" s="14"/>
    </row>
    <row r="11670" spans="15:15" x14ac:dyDescent="0.15">
      <c r="O11670" s="14"/>
    </row>
    <row r="11671" spans="15:15" x14ac:dyDescent="0.15">
      <c r="O11671" s="14"/>
    </row>
    <row r="11672" spans="15:15" x14ac:dyDescent="0.15">
      <c r="O11672" s="14"/>
    </row>
    <row r="11673" spans="15:15" x14ac:dyDescent="0.15">
      <c r="O11673" s="14"/>
    </row>
    <row r="11674" spans="15:15" x14ac:dyDescent="0.15">
      <c r="O11674" s="14"/>
    </row>
    <row r="11675" spans="15:15" x14ac:dyDescent="0.15">
      <c r="O11675" s="14"/>
    </row>
    <row r="11676" spans="15:15" x14ac:dyDescent="0.15">
      <c r="O11676" s="14"/>
    </row>
    <row r="11677" spans="15:15" x14ac:dyDescent="0.15">
      <c r="O11677" s="14"/>
    </row>
    <row r="11678" spans="15:15" x14ac:dyDescent="0.15">
      <c r="O11678" s="14"/>
    </row>
    <row r="11679" spans="15:15" x14ac:dyDescent="0.15">
      <c r="O11679" s="14"/>
    </row>
    <row r="11680" spans="15:15" x14ac:dyDescent="0.15">
      <c r="O11680" s="14"/>
    </row>
    <row r="11681" spans="15:15" x14ac:dyDescent="0.15">
      <c r="O11681" s="14"/>
    </row>
    <row r="11682" spans="15:15" x14ac:dyDescent="0.15">
      <c r="O11682" s="14"/>
    </row>
    <row r="11683" spans="15:15" x14ac:dyDescent="0.15">
      <c r="O11683" s="14"/>
    </row>
    <row r="11684" spans="15:15" x14ac:dyDescent="0.15">
      <c r="O11684" s="14"/>
    </row>
    <row r="11685" spans="15:15" x14ac:dyDescent="0.15">
      <c r="O11685" s="14"/>
    </row>
    <row r="11686" spans="15:15" x14ac:dyDescent="0.15">
      <c r="O11686" s="14"/>
    </row>
    <row r="11687" spans="15:15" x14ac:dyDescent="0.15">
      <c r="O11687" s="14"/>
    </row>
    <row r="11688" spans="15:15" x14ac:dyDescent="0.15">
      <c r="O11688" s="14"/>
    </row>
    <row r="11689" spans="15:15" x14ac:dyDescent="0.15">
      <c r="O11689" s="14"/>
    </row>
    <row r="11690" spans="15:15" x14ac:dyDescent="0.15">
      <c r="O11690" s="14"/>
    </row>
    <row r="11691" spans="15:15" x14ac:dyDescent="0.15">
      <c r="O11691" s="14"/>
    </row>
    <row r="11692" spans="15:15" x14ac:dyDescent="0.15">
      <c r="O11692" s="14"/>
    </row>
    <row r="11693" spans="15:15" x14ac:dyDescent="0.15">
      <c r="O11693" s="14"/>
    </row>
    <row r="11694" spans="15:15" x14ac:dyDescent="0.15">
      <c r="O11694" s="14"/>
    </row>
    <row r="11695" spans="15:15" x14ac:dyDescent="0.15">
      <c r="O11695" s="14"/>
    </row>
    <row r="11696" spans="15:15" x14ac:dyDescent="0.15">
      <c r="O11696" s="14"/>
    </row>
    <row r="11697" spans="15:15" x14ac:dyDescent="0.15">
      <c r="O11697" s="14"/>
    </row>
    <row r="11698" spans="15:15" x14ac:dyDescent="0.15">
      <c r="O11698" s="14"/>
    </row>
    <row r="11699" spans="15:15" x14ac:dyDescent="0.15">
      <c r="O11699" s="14"/>
    </row>
    <row r="11700" spans="15:15" x14ac:dyDescent="0.15">
      <c r="O11700" s="14"/>
    </row>
    <row r="11701" spans="15:15" x14ac:dyDescent="0.15">
      <c r="O11701" s="14"/>
    </row>
    <row r="11702" spans="15:15" x14ac:dyDescent="0.15">
      <c r="O11702" s="14"/>
    </row>
    <row r="11703" spans="15:15" x14ac:dyDescent="0.15">
      <c r="O11703" s="14"/>
    </row>
    <row r="11704" spans="15:15" x14ac:dyDescent="0.15">
      <c r="O11704" s="14"/>
    </row>
    <row r="11705" spans="15:15" x14ac:dyDescent="0.15">
      <c r="O11705" s="14"/>
    </row>
    <row r="11706" spans="15:15" x14ac:dyDescent="0.15">
      <c r="O11706" s="14"/>
    </row>
    <row r="11707" spans="15:15" x14ac:dyDescent="0.15">
      <c r="O11707" s="14"/>
    </row>
    <row r="11708" spans="15:15" x14ac:dyDescent="0.15">
      <c r="O11708" s="14"/>
    </row>
    <row r="11709" spans="15:15" x14ac:dyDescent="0.15">
      <c r="O11709" s="14"/>
    </row>
    <row r="11710" spans="15:15" x14ac:dyDescent="0.15">
      <c r="O11710" s="14"/>
    </row>
    <row r="11711" spans="15:15" x14ac:dyDescent="0.15">
      <c r="O11711" s="14"/>
    </row>
    <row r="11712" spans="15:15" x14ac:dyDescent="0.15">
      <c r="O11712" s="14"/>
    </row>
    <row r="11713" spans="15:15" x14ac:dyDescent="0.15">
      <c r="O11713" s="14"/>
    </row>
    <row r="11714" spans="15:15" x14ac:dyDescent="0.15">
      <c r="O11714" s="14"/>
    </row>
    <row r="11715" spans="15:15" x14ac:dyDescent="0.15">
      <c r="O11715" s="14"/>
    </row>
    <row r="11716" spans="15:15" x14ac:dyDescent="0.15">
      <c r="O11716" s="14"/>
    </row>
    <row r="11717" spans="15:15" x14ac:dyDescent="0.15">
      <c r="O11717" s="14"/>
    </row>
    <row r="11718" spans="15:15" x14ac:dyDescent="0.15">
      <c r="O11718" s="14"/>
    </row>
    <row r="11719" spans="15:15" x14ac:dyDescent="0.15">
      <c r="O11719" s="14"/>
    </row>
    <row r="11720" spans="15:15" x14ac:dyDescent="0.15">
      <c r="O11720" s="14"/>
    </row>
    <row r="11721" spans="15:15" x14ac:dyDescent="0.15">
      <c r="O11721" s="14"/>
    </row>
    <row r="11722" spans="15:15" x14ac:dyDescent="0.15">
      <c r="O11722" s="14"/>
    </row>
    <row r="11723" spans="15:15" x14ac:dyDescent="0.15">
      <c r="O11723" s="14"/>
    </row>
    <row r="11724" spans="15:15" x14ac:dyDescent="0.15">
      <c r="O11724" s="14"/>
    </row>
    <row r="11725" spans="15:15" x14ac:dyDescent="0.15">
      <c r="O11725" s="14"/>
    </row>
    <row r="11726" spans="15:15" x14ac:dyDescent="0.15">
      <c r="O11726" s="14"/>
    </row>
    <row r="11727" spans="15:15" x14ac:dyDescent="0.15">
      <c r="O11727" s="14"/>
    </row>
    <row r="11728" spans="15:15" x14ac:dyDescent="0.15">
      <c r="O11728" s="14"/>
    </row>
    <row r="11729" spans="15:15" x14ac:dyDescent="0.15">
      <c r="O11729" s="14"/>
    </row>
    <row r="11730" spans="15:15" x14ac:dyDescent="0.15">
      <c r="O11730" s="14"/>
    </row>
    <row r="11731" spans="15:15" x14ac:dyDescent="0.15">
      <c r="O11731" s="14"/>
    </row>
    <row r="11732" spans="15:15" x14ac:dyDescent="0.15">
      <c r="O11732" s="14"/>
    </row>
    <row r="11733" spans="15:15" x14ac:dyDescent="0.15">
      <c r="O11733" s="14"/>
    </row>
    <row r="11734" spans="15:15" x14ac:dyDescent="0.15">
      <c r="O11734" s="14"/>
    </row>
    <row r="11735" spans="15:15" x14ac:dyDescent="0.15">
      <c r="O11735" s="14"/>
    </row>
    <row r="11736" spans="15:15" x14ac:dyDescent="0.15">
      <c r="O11736" s="14"/>
    </row>
    <row r="11737" spans="15:15" x14ac:dyDescent="0.15">
      <c r="O11737" s="14"/>
    </row>
    <row r="11738" spans="15:15" x14ac:dyDescent="0.15">
      <c r="O11738" s="14"/>
    </row>
    <row r="11739" spans="15:15" x14ac:dyDescent="0.15">
      <c r="O11739" s="14"/>
    </row>
    <row r="11740" spans="15:15" x14ac:dyDescent="0.15">
      <c r="O11740" s="14"/>
    </row>
    <row r="11741" spans="15:15" x14ac:dyDescent="0.15">
      <c r="O11741" s="14"/>
    </row>
    <row r="11742" spans="15:15" x14ac:dyDescent="0.15">
      <c r="O11742" s="14"/>
    </row>
    <row r="11743" spans="15:15" x14ac:dyDescent="0.15">
      <c r="O11743" s="14"/>
    </row>
    <row r="11744" spans="15:15" x14ac:dyDescent="0.15">
      <c r="O11744" s="14"/>
    </row>
    <row r="11745" spans="15:15" x14ac:dyDescent="0.15">
      <c r="O11745" s="14"/>
    </row>
    <row r="11746" spans="15:15" x14ac:dyDescent="0.15">
      <c r="O11746" s="14"/>
    </row>
    <row r="11747" spans="15:15" x14ac:dyDescent="0.15">
      <c r="O11747" s="14"/>
    </row>
    <row r="11748" spans="15:15" x14ac:dyDescent="0.15">
      <c r="O11748" s="14"/>
    </row>
    <row r="11749" spans="15:15" x14ac:dyDescent="0.15">
      <c r="O11749" s="14"/>
    </row>
    <row r="11750" spans="15:15" x14ac:dyDescent="0.15">
      <c r="O11750" s="14"/>
    </row>
    <row r="11751" spans="15:15" x14ac:dyDescent="0.15">
      <c r="O11751" s="14"/>
    </row>
    <row r="11752" spans="15:15" x14ac:dyDescent="0.15">
      <c r="O11752" s="14"/>
    </row>
    <row r="11753" spans="15:15" x14ac:dyDescent="0.15">
      <c r="O11753" s="14"/>
    </row>
    <row r="11754" spans="15:15" x14ac:dyDescent="0.15">
      <c r="O11754" s="14"/>
    </row>
    <row r="11755" spans="15:15" x14ac:dyDescent="0.15">
      <c r="O11755" s="14"/>
    </row>
    <row r="11756" spans="15:15" x14ac:dyDescent="0.15">
      <c r="O11756" s="14"/>
    </row>
    <row r="11757" spans="15:15" x14ac:dyDescent="0.15">
      <c r="O11757" s="14"/>
    </row>
    <row r="11758" spans="15:15" x14ac:dyDescent="0.15">
      <c r="O11758" s="14"/>
    </row>
    <row r="11759" spans="15:15" x14ac:dyDescent="0.15">
      <c r="O11759" s="14"/>
    </row>
    <row r="11760" spans="15:15" x14ac:dyDescent="0.15">
      <c r="O11760" s="14"/>
    </row>
    <row r="11761" spans="15:15" x14ac:dyDescent="0.15">
      <c r="O11761" s="14"/>
    </row>
    <row r="11762" spans="15:15" x14ac:dyDescent="0.15">
      <c r="O11762" s="14"/>
    </row>
    <row r="11763" spans="15:15" x14ac:dyDescent="0.15">
      <c r="O11763" s="14"/>
    </row>
    <row r="11764" spans="15:15" x14ac:dyDescent="0.15">
      <c r="O11764" s="14"/>
    </row>
    <row r="11765" spans="15:15" x14ac:dyDescent="0.15">
      <c r="O11765" s="14"/>
    </row>
    <row r="11766" spans="15:15" x14ac:dyDescent="0.15">
      <c r="O11766" s="14"/>
    </row>
    <row r="11767" spans="15:15" x14ac:dyDescent="0.15">
      <c r="O11767" s="14"/>
    </row>
    <row r="11768" spans="15:15" x14ac:dyDescent="0.15">
      <c r="O11768" s="14"/>
    </row>
    <row r="11769" spans="15:15" x14ac:dyDescent="0.15">
      <c r="O11769" s="14"/>
    </row>
    <row r="11770" spans="15:15" x14ac:dyDescent="0.15">
      <c r="O11770" s="14"/>
    </row>
    <row r="11771" spans="15:15" x14ac:dyDescent="0.15">
      <c r="O11771" s="14"/>
    </row>
    <row r="11772" spans="15:15" x14ac:dyDescent="0.15">
      <c r="O11772" s="14"/>
    </row>
    <row r="11773" spans="15:15" x14ac:dyDescent="0.15">
      <c r="O11773" s="14"/>
    </row>
    <row r="11774" spans="15:15" x14ac:dyDescent="0.15">
      <c r="O11774" s="14"/>
    </row>
    <row r="11775" spans="15:15" x14ac:dyDescent="0.15">
      <c r="O11775" s="14"/>
    </row>
    <row r="11776" spans="15:15" x14ac:dyDescent="0.15">
      <c r="O11776" s="14"/>
    </row>
    <row r="11777" spans="15:15" x14ac:dyDescent="0.15">
      <c r="O11777" s="14"/>
    </row>
    <row r="11778" spans="15:15" x14ac:dyDescent="0.15">
      <c r="O11778" s="14"/>
    </row>
    <row r="11779" spans="15:15" x14ac:dyDescent="0.15">
      <c r="O11779" s="14"/>
    </row>
    <row r="11780" spans="15:15" x14ac:dyDescent="0.15">
      <c r="O11780" s="14"/>
    </row>
    <row r="11781" spans="15:15" x14ac:dyDescent="0.15">
      <c r="O11781" s="14"/>
    </row>
    <row r="11782" spans="15:15" x14ac:dyDescent="0.15">
      <c r="O11782" s="14"/>
    </row>
    <row r="11783" spans="15:15" x14ac:dyDescent="0.15">
      <c r="O11783" s="14"/>
    </row>
    <row r="11784" spans="15:15" x14ac:dyDescent="0.15">
      <c r="O11784" s="14"/>
    </row>
    <row r="11785" spans="15:15" x14ac:dyDescent="0.15">
      <c r="O11785" s="14"/>
    </row>
    <row r="11786" spans="15:15" x14ac:dyDescent="0.15">
      <c r="O11786" s="14"/>
    </row>
    <row r="11787" spans="15:15" x14ac:dyDescent="0.15">
      <c r="O11787" s="14"/>
    </row>
    <row r="11788" spans="15:15" x14ac:dyDescent="0.15">
      <c r="O11788" s="14"/>
    </row>
    <row r="11789" spans="15:15" x14ac:dyDescent="0.15">
      <c r="O11789" s="14"/>
    </row>
    <row r="11790" spans="15:15" x14ac:dyDescent="0.15">
      <c r="O11790" s="14"/>
    </row>
    <row r="11791" spans="15:15" x14ac:dyDescent="0.15">
      <c r="O11791" s="14"/>
    </row>
    <row r="11792" spans="15:15" x14ac:dyDescent="0.15">
      <c r="O11792" s="14"/>
    </row>
    <row r="11793" spans="15:15" x14ac:dyDescent="0.15">
      <c r="O11793" s="14"/>
    </row>
    <row r="11794" spans="15:15" x14ac:dyDescent="0.15">
      <c r="O11794" s="14"/>
    </row>
    <row r="11795" spans="15:15" x14ac:dyDescent="0.15">
      <c r="O11795" s="14"/>
    </row>
    <row r="11796" spans="15:15" x14ac:dyDescent="0.15">
      <c r="O11796" s="14"/>
    </row>
    <row r="11797" spans="15:15" x14ac:dyDescent="0.15">
      <c r="O11797" s="14"/>
    </row>
    <row r="11798" spans="15:15" x14ac:dyDescent="0.15">
      <c r="O11798" s="14"/>
    </row>
    <row r="11799" spans="15:15" x14ac:dyDescent="0.15">
      <c r="O11799" s="14"/>
    </row>
    <row r="11800" spans="15:15" x14ac:dyDescent="0.15">
      <c r="O11800" s="14"/>
    </row>
    <row r="11801" spans="15:15" x14ac:dyDescent="0.15">
      <c r="O11801" s="14"/>
    </row>
    <row r="11802" spans="15:15" x14ac:dyDescent="0.15">
      <c r="O11802" s="14"/>
    </row>
    <row r="11803" spans="15:15" x14ac:dyDescent="0.15">
      <c r="O11803" s="14"/>
    </row>
    <row r="11804" spans="15:15" x14ac:dyDescent="0.15">
      <c r="O11804" s="14"/>
    </row>
    <row r="11805" spans="15:15" x14ac:dyDescent="0.15">
      <c r="O11805" s="14"/>
    </row>
    <row r="11806" spans="15:15" x14ac:dyDescent="0.15">
      <c r="O11806" s="14"/>
    </row>
    <row r="11807" spans="15:15" x14ac:dyDescent="0.15">
      <c r="O11807" s="14"/>
    </row>
    <row r="11808" spans="15:15" x14ac:dyDescent="0.15">
      <c r="O11808" s="14"/>
    </row>
    <row r="11809" spans="15:15" x14ac:dyDescent="0.15">
      <c r="O11809" s="14"/>
    </row>
    <row r="11810" spans="15:15" x14ac:dyDescent="0.15">
      <c r="O11810" s="14"/>
    </row>
    <row r="11811" spans="15:15" x14ac:dyDescent="0.15">
      <c r="O11811" s="14"/>
    </row>
    <row r="11812" spans="15:15" x14ac:dyDescent="0.15">
      <c r="O11812" s="14"/>
    </row>
    <row r="11813" spans="15:15" x14ac:dyDescent="0.15">
      <c r="O11813" s="14"/>
    </row>
    <row r="11814" spans="15:15" x14ac:dyDescent="0.15">
      <c r="O11814" s="14"/>
    </row>
    <row r="11815" spans="15:15" x14ac:dyDescent="0.15">
      <c r="O11815" s="14"/>
    </row>
    <row r="11816" spans="15:15" x14ac:dyDescent="0.15">
      <c r="O11816" s="14"/>
    </row>
    <row r="11817" spans="15:15" x14ac:dyDescent="0.15">
      <c r="O11817" s="14"/>
    </row>
    <row r="11818" spans="15:15" x14ac:dyDescent="0.15">
      <c r="O11818" s="14"/>
    </row>
    <row r="11819" spans="15:15" x14ac:dyDescent="0.15">
      <c r="O11819" s="14"/>
    </row>
    <row r="11820" spans="15:15" x14ac:dyDescent="0.15">
      <c r="O11820" s="14"/>
    </row>
    <row r="11821" spans="15:15" x14ac:dyDescent="0.15">
      <c r="O11821" s="14"/>
    </row>
    <row r="11822" spans="15:15" x14ac:dyDescent="0.15">
      <c r="O11822" s="14"/>
    </row>
    <row r="11823" spans="15:15" x14ac:dyDescent="0.15">
      <c r="O11823" s="14"/>
    </row>
    <row r="11824" spans="15:15" x14ac:dyDescent="0.15">
      <c r="O11824" s="14"/>
    </row>
    <row r="11825" spans="15:15" x14ac:dyDescent="0.15">
      <c r="O11825" s="14"/>
    </row>
    <row r="11826" spans="15:15" x14ac:dyDescent="0.15">
      <c r="O11826" s="14"/>
    </row>
    <row r="11827" spans="15:15" x14ac:dyDescent="0.15">
      <c r="O11827" s="14"/>
    </row>
    <row r="11828" spans="15:15" x14ac:dyDescent="0.15">
      <c r="O11828" s="14"/>
    </row>
    <row r="11829" spans="15:15" x14ac:dyDescent="0.15">
      <c r="O11829" s="14"/>
    </row>
    <row r="11830" spans="15:15" x14ac:dyDescent="0.15">
      <c r="O11830" s="14"/>
    </row>
    <row r="11831" spans="15:15" x14ac:dyDescent="0.15">
      <c r="O11831" s="14"/>
    </row>
    <row r="11832" spans="15:15" x14ac:dyDescent="0.15">
      <c r="O11832" s="14"/>
    </row>
    <row r="11833" spans="15:15" x14ac:dyDescent="0.15">
      <c r="O11833" s="14"/>
    </row>
    <row r="11834" spans="15:15" x14ac:dyDescent="0.15">
      <c r="O11834" s="14"/>
    </row>
    <row r="11835" spans="15:15" x14ac:dyDescent="0.15">
      <c r="O11835" s="14"/>
    </row>
    <row r="11836" spans="15:15" x14ac:dyDescent="0.15">
      <c r="O11836" s="14"/>
    </row>
    <row r="11837" spans="15:15" x14ac:dyDescent="0.15">
      <c r="O11837" s="14"/>
    </row>
    <row r="11838" spans="15:15" x14ac:dyDescent="0.15">
      <c r="O11838" s="14"/>
    </row>
    <row r="11839" spans="15:15" x14ac:dyDescent="0.15">
      <c r="O11839" s="14"/>
    </row>
    <row r="11840" spans="15:15" x14ac:dyDescent="0.15">
      <c r="O11840" s="14"/>
    </row>
    <row r="11841" spans="15:15" x14ac:dyDescent="0.15">
      <c r="O11841" s="14"/>
    </row>
    <row r="11842" spans="15:15" x14ac:dyDescent="0.15">
      <c r="O11842" s="14"/>
    </row>
    <row r="11843" spans="15:15" x14ac:dyDescent="0.15">
      <c r="O11843" s="14"/>
    </row>
    <row r="11844" spans="15:15" x14ac:dyDescent="0.15">
      <c r="O11844" s="14"/>
    </row>
    <row r="11845" spans="15:15" x14ac:dyDescent="0.15">
      <c r="O11845" s="14"/>
    </row>
    <row r="11846" spans="15:15" x14ac:dyDescent="0.15">
      <c r="O11846" s="14"/>
    </row>
    <row r="11847" spans="15:15" x14ac:dyDescent="0.15">
      <c r="O11847" s="14"/>
    </row>
    <row r="11848" spans="15:15" x14ac:dyDescent="0.15">
      <c r="O11848" s="14"/>
    </row>
    <row r="11849" spans="15:15" x14ac:dyDescent="0.15">
      <c r="O11849" s="14"/>
    </row>
    <row r="11850" spans="15:15" x14ac:dyDescent="0.15">
      <c r="O11850" s="14"/>
    </row>
    <row r="11851" spans="15:15" x14ac:dyDescent="0.15">
      <c r="O11851" s="14"/>
    </row>
    <row r="11852" spans="15:15" x14ac:dyDescent="0.15">
      <c r="O11852" s="14"/>
    </row>
    <row r="11853" spans="15:15" x14ac:dyDescent="0.15">
      <c r="O11853" s="14"/>
    </row>
    <row r="11854" spans="15:15" x14ac:dyDescent="0.15">
      <c r="O11854" s="14"/>
    </row>
    <row r="11855" spans="15:15" x14ac:dyDescent="0.15">
      <c r="O11855" s="14"/>
    </row>
    <row r="11856" spans="15:15" x14ac:dyDescent="0.15">
      <c r="O11856" s="14"/>
    </row>
    <row r="11857" spans="15:15" x14ac:dyDescent="0.15">
      <c r="O11857" s="14"/>
    </row>
    <row r="11858" spans="15:15" x14ac:dyDescent="0.15">
      <c r="O11858" s="14"/>
    </row>
    <row r="11859" spans="15:15" x14ac:dyDescent="0.15">
      <c r="O11859" s="14"/>
    </row>
    <row r="11860" spans="15:15" x14ac:dyDescent="0.15">
      <c r="O11860" s="14"/>
    </row>
    <row r="11861" spans="15:15" x14ac:dyDescent="0.15">
      <c r="O11861" s="14"/>
    </row>
    <row r="11862" spans="15:15" x14ac:dyDescent="0.15">
      <c r="O11862" s="14"/>
    </row>
    <row r="11863" spans="15:15" x14ac:dyDescent="0.15">
      <c r="O11863" s="14"/>
    </row>
    <row r="11864" spans="15:15" x14ac:dyDescent="0.15">
      <c r="O11864" s="14"/>
    </row>
    <row r="11865" spans="15:15" x14ac:dyDescent="0.15">
      <c r="O11865" s="14"/>
    </row>
    <row r="11866" spans="15:15" x14ac:dyDescent="0.15">
      <c r="O11866" s="14"/>
    </row>
    <row r="11867" spans="15:15" x14ac:dyDescent="0.15">
      <c r="O11867" s="14"/>
    </row>
    <row r="11868" spans="15:15" x14ac:dyDescent="0.15">
      <c r="O11868" s="14"/>
    </row>
    <row r="11869" spans="15:15" x14ac:dyDescent="0.15">
      <c r="O11869" s="14"/>
    </row>
    <row r="11870" spans="15:15" x14ac:dyDescent="0.15">
      <c r="O11870" s="14"/>
    </row>
    <row r="11871" spans="15:15" x14ac:dyDescent="0.15">
      <c r="O11871" s="14"/>
    </row>
    <row r="11872" spans="15:15" x14ac:dyDescent="0.15">
      <c r="O11872" s="14"/>
    </row>
    <row r="11873" spans="15:15" x14ac:dyDescent="0.15">
      <c r="O11873" s="14"/>
    </row>
    <row r="11874" spans="15:15" x14ac:dyDescent="0.15">
      <c r="O11874" s="14"/>
    </row>
    <row r="11875" spans="15:15" x14ac:dyDescent="0.15">
      <c r="O11875" s="14"/>
    </row>
    <row r="11876" spans="15:15" x14ac:dyDescent="0.15">
      <c r="O11876" s="14"/>
    </row>
    <row r="11877" spans="15:15" x14ac:dyDescent="0.15">
      <c r="O11877" s="14"/>
    </row>
    <row r="11878" spans="15:15" x14ac:dyDescent="0.15">
      <c r="O11878" s="14"/>
    </row>
    <row r="11879" spans="15:15" x14ac:dyDescent="0.15">
      <c r="O11879" s="14"/>
    </row>
    <row r="11880" spans="15:15" x14ac:dyDescent="0.15">
      <c r="O11880" s="14"/>
    </row>
    <row r="11881" spans="15:15" x14ac:dyDescent="0.15">
      <c r="O11881" s="14"/>
    </row>
    <row r="11882" spans="15:15" x14ac:dyDescent="0.15">
      <c r="O11882" s="14"/>
    </row>
    <row r="11883" spans="15:15" x14ac:dyDescent="0.15">
      <c r="O11883" s="14"/>
    </row>
    <row r="11884" spans="15:15" x14ac:dyDescent="0.15">
      <c r="O11884" s="14"/>
    </row>
    <row r="11885" spans="15:15" x14ac:dyDescent="0.15">
      <c r="O11885" s="14"/>
    </row>
    <row r="11886" spans="15:15" x14ac:dyDescent="0.15">
      <c r="O11886" s="14"/>
    </row>
    <row r="11887" spans="15:15" x14ac:dyDescent="0.15">
      <c r="O11887" s="14"/>
    </row>
    <row r="11888" spans="15:15" x14ac:dyDescent="0.15">
      <c r="O11888" s="14"/>
    </row>
    <row r="11889" spans="15:15" x14ac:dyDescent="0.15">
      <c r="O11889" s="14"/>
    </row>
    <row r="11890" spans="15:15" x14ac:dyDescent="0.15">
      <c r="O11890" s="14"/>
    </row>
    <row r="11891" spans="15:15" x14ac:dyDescent="0.15">
      <c r="O11891" s="14"/>
    </row>
    <row r="11892" spans="15:15" x14ac:dyDescent="0.15">
      <c r="O11892" s="14"/>
    </row>
    <row r="11893" spans="15:15" x14ac:dyDescent="0.15">
      <c r="O11893" s="14"/>
    </row>
    <row r="11894" spans="15:15" x14ac:dyDescent="0.15">
      <c r="O11894" s="14"/>
    </row>
    <row r="11895" spans="15:15" x14ac:dyDescent="0.15">
      <c r="O11895" s="14"/>
    </row>
    <row r="11896" spans="15:15" x14ac:dyDescent="0.15">
      <c r="O11896" s="14"/>
    </row>
    <row r="11897" spans="15:15" x14ac:dyDescent="0.15">
      <c r="O11897" s="14"/>
    </row>
    <row r="11898" spans="15:15" x14ac:dyDescent="0.15">
      <c r="O11898" s="14"/>
    </row>
    <row r="11899" spans="15:15" x14ac:dyDescent="0.15">
      <c r="O11899" s="14"/>
    </row>
    <row r="11900" spans="15:15" x14ac:dyDescent="0.15">
      <c r="O11900" s="14"/>
    </row>
    <row r="11901" spans="15:15" x14ac:dyDescent="0.15">
      <c r="O11901" s="14"/>
    </row>
    <row r="11902" spans="15:15" x14ac:dyDescent="0.15">
      <c r="O11902" s="14"/>
    </row>
    <row r="11903" spans="15:15" x14ac:dyDescent="0.15">
      <c r="O11903" s="14"/>
    </row>
    <row r="11904" spans="15:15" x14ac:dyDescent="0.15">
      <c r="O11904" s="14"/>
    </row>
    <row r="11905" spans="15:15" x14ac:dyDescent="0.15">
      <c r="O11905" s="14"/>
    </row>
    <row r="11906" spans="15:15" x14ac:dyDescent="0.15">
      <c r="O11906" s="14"/>
    </row>
    <row r="11907" spans="15:15" x14ac:dyDescent="0.15">
      <c r="O11907" s="14"/>
    </row>
    <row r="11908" spans="15:15" x14ac:dyDescent="0.15">
      <c r="O11908" s="14"/>
    </row>
    <row r="11909" spans="15:15" x14ac:dyDescent="0.15">
      <c r="O11909" s="14"/>
    </row>
    <row r="11910" spans="15:15" x14ac:dyDescent="0.15">
      <c r="O11910" s="14"/>
    </row>
    <row r="11911" spans="15:15" x14ac:dyDescent="0.15">
      <c r="O11911" s="14"/>
    </row>
    <row r="11912" spans="15:15" x14ac:dyDescent="0.15">
      <c r="O11912" s="14"/>
    </row>
    <row r="11913" spans="15:15" x14ac:dyDescent="0.15">
      <c r="O11913" s="14"/>
    </row>
    <row r="11914" spans="15:15" x14ac:dyDescent="0.15">
      <c r="O11914" s="14"/>
    </row>
    <row r="11915" spans="15:15" x14ac:dyDescent="0.15">
      <c r="O11915" s="14"/>
    </row>
    <row r="11916" spans="15:15" x14ac:dyDescent="0.15">
      <c r="O11916" s="14"/>
    </row>
    <row r="11917" spans="15:15" x14ac:dyDescent="0.15">
      <c r="O11917" s="14"/>
    </row>
    <row r="11918" spans="15:15" x14ac:dyDescent="0.15">
      <c r="O11918" s="14"/>
    </row>
    <row r="11919" spans="15:15" x14ac:dyDescent="0.15">
      <c r="O11919" s="14"/>
    </row>
    <row r="11920" spans="15:15" x14ac:dyDescent="0.15">
      <c r="O11920" s="14"/>
    </row>
    <row r="11921" spans="15:15" x14ac:dyDescent="0.15">
      <c r="O11921" s="14"/>
    </row>
    <row r="11922" spans="15:15" x14ac:dyDescent="0.15">
      <c r="O11922" s="14"/>
    </row>
    <row r="11923" spans="15:15" x14ac:dyDescent="0.15">
      <c r="O11923" s="14"/>
    </row>
    <row r="11924" spans="15:15" x14ac:dyDescent="0.15">
      <c r="O11924" s="14"/>
    </row>
    <row r="11925" spans="15:15" x14ac:dyDescent="0.15">
      <c r="O11925" s="14"/>
    </row>
    <row r="11926" spans="15:15" x14ac:dyDescent="0.15">
      <c r="O11926" s="14"/>
    </row>
    <row r="11927" spans="15:15" x14ac:dyDescent="0.15">
      <c r="O11927" s="14"/>
    </row>
    <row r="11928" spans="15:15" x14ac:dyDescent="0.15">
      <c r="O11928" s="14"/>
    </row>
    <row r="11929" spans="15:15" x14ac:dyDescent="0.15">
      <c r="O11929" s="14"/>
    </row>
    <row r="11930" spans="15:15" x14ac:dyDescent="0.15">
      <c r="O11930" s="14"/>
    </row>
    <row r="11931" spans="15:15" x14ac:dyDescent="0.15">
      <c r="O11931" s="14"/>
    </row>
    <row r="11932" spans="15:15" x14ac:dyDescent="0.15">
      <c r="O11932" s="14"/>
    </row>
    <row r="11933" spans="15:15" x14ac:dyDescent="0.15">
      <c r="O11933" s="14"/>
    </row>
    <row r="11934" spans="15:15" x14ac:dyDescent="0.15">
      <c r="O11934" s="14"/>
    </row>
    <row r="11935" spans="15:15" x14ac:dyDescent="0.15">
      <c r="O11935" s="14"/>
    </row>
    <row r="11936" spans="15:15" x14ac:dyDescent="0.15">
      <c r="O11936" s="14"/>
    </row>
    <row r="11937" spans="15:15" x14ac:dyDescent="0.15">
      <c r="O11937" s="14"/>
    </row>
    <row r="11938" spans="15:15" x14ac:dyDescent="0.15">
      <c r="O11938" s="14"/>
    </row>
    <row r="11939" spans="15:15" x14ac:dyDescent="0.15">
      <c r="O11939" s="14"/>
    </row>
    <row r="11940" spans="15:15" x14ac:dyDescent="0.15">
      <c r="O11940" s="14"/>
    </row>
    <row r="11941" spans="15:15" x14ac:dyDescent="0.15">
      <c r="O11941" s="14"/>
    </row>
    <row r="11942" spans="15:15" x14ac:dyDescent="0.15">
      <c r="O11942" s="14"/>
    </row>
    <row r="11943" spans="15:15" x14ac:dyDescent="0.15">
      <c r="O11943" s="14"/>
    </row>
    <row r="11944" spans="15:15" x14ac:dyDescent="0.15">
      <c r="O11944" s="14"/>
    </row>
    <row r="11945" spans="15:15" x14ac:dyDescent="0.15">
      <c r="O11945" s="14"/>
    </row>
    <row r="11946" spans="15:15" x14ac:dyDescent="0.15">
      <c r="O11946" s="14"/>
    </row>
    <row r="11947" spans="15:15" x14ac:dyDescent="0.15">
      <c r="O11947" s="14"/>
    </row>
    <row r="11948" spans="15:15" x14ac:dyDescent="0.15">
      <c r="O11948" s="14"/>
    </row>
    <row r="11949" spans="15:15" x14ac:dyDescent="0.15">
      <c r="O11949" s="14"/>
    </row>
    <row r="11950" spans="15:15" x14ac:dyDescent="0.15">
      <c r="O11950" s="14"/>
    </row>
    <row r="11951" spans="15:15" x14ac:dyDescent="0.15">
      <c r="O11951" s="14"/>
    </row>
    <row r="11952" spans="15:15" x14ac:dyDescent="0.15">
      <c r="O11952" s="14"/>
    </row>
    <row r="11953" spans="15:15" x14ac:dyDescent="0.15">
      <c r="O11953" s="14"/>
    </row>
    <row r="11954" spans="15:15" x14ac:dyDescent="0.15">
      <c r="O11954" s="14"/>
    </row>
    <row r="11955" spans="15:15" x14ac:dyDescent="0.15">
      <c r="O11955" s="14"/>
    </row>
    <row r="11956" spans="15:15" x14ac:dyDescent="0.15">
      <c r="O11956" s="14"/>
    </row>
    <row r="11957" spans="15:15" x14ac:dyDescent="0.15">
      <c r="O11957" s="14"/>
    </row>
    <row r="11958" spans="15:15" x14ac:dyDescent="0.15">
      <c r="O11958" s="14"/>
    </row>
    <row r="11959" spans="15:15" x14ac:dyDescent="0.15">
      <c r="O11959" s="14"/>
    </row>
    <row r="11960" spans="15:15" x14ac:dyDescent="0.15">
      <c r="O11960" s="14"/>
    </row>
    <row r="11961" spans="15:15" x14ac:dyDescent="0.15">
      <c r="O11961" s="14"/>
    </row>
    <row r="11962" spans="15:15" x14ac:dyDescent="0.15">
      <c r="O11962" s="14"/>
    </row>
    <row r="11963" spans="15:15" x14ac:dyDescent="0.15">
      <c r="O11963" s="14"/>
    </row>
    <row r="11964" spans="15:15" x14ac:dyDescent="0.15">
      <c r="O11964" s="14"/>
    </row>
    <row r="11965" spans="15:15" x14ac:dyDescent="0.15">
      <c r="O11965" s="14"/>
    </row>
    <row r="11966" spans="15:15" x14ac:dyDescent="0.15">
      <c r="O11966" s="14"/>
    </row>
    <row r="11967" spans="15:15" x14ac:dyDescent="0.15">
      <c r="O11967" s="14"/>
    </row>
    <row r="11968" spans="15:15" x14ac:dyDescent="0.15">
      <c r="O11968" s="14"/>
    </row>
    <row r="11969" spans="15:15" x14ac:dyDescent="0.15">
      <c r="O11969" s="14"/>
    </row>
    <row r="11970" spans="15:15" x14ac:dyDescent="0.15">
      <c r="O11970" s="14"/>
    </row>
    <row r="11971" spans="15:15" x14ac:dyDescent="0.15">
      <c r="O11971" s="14"/>
    </row>
    <row r="11972" spans="15:15" x14ac:dyDescent="0.15">
      <c r="O11972" s="14"/>
    </row>
    <row r="11973" spans="15:15" x14ac:dyDescent="0.15">
      <c r="O11973" s="14"/>
    </row>
    <row r="11974" spans="15:15" x14ac:dyDescent="0.15">
      <c r="O11974" s="14"/>
    </row>
    <row r="11975" spans="15:15" x14ac:dyDescent="0.15">
      <c r="O11975" s="14"/>
    </row>
    <row r="11976" spans="15:15" x14ac:dyDescent="0.15">
      <c r="O11976" s="14"/>
    </row>
    <row r="11977" spans="15:15" x14ac:dyDescent="0.15">
      <c r="O11977" s="14"/>
    </row>
    <row r="11978" spans="15:15" x14ac:dyDescent="0.15">
      <c r="O11978" s="14"/>
    </row>
    <row r="11979" spans="15:15" x14ac:dyDescent="0.15">
      <c r="O11979" s="14"/>
    </row>
    <row r="11980" spans="15:15" x14ac:dyDescent="0.15">
      <c r="O11980" s="14"/>
    </row>
    <row r="11981" spans="15:15" x14ac:dyDescent="0.15">
      <c r="O11981" s="14"/>
    </row>
    <row r="11982" spans="15:15" x14ac:dyDescent="0.15">
      <c r="O11982" s="14"/>
    </row>
    <row r="11983" spans="15:15" x14ac:dyDescent="0.15">
      <c r="O11983" s="14"/>
    </row>
    <row r="11984" spans="15:15" x14ac:dyDescent="0.15">
      <c r="O11984" s="14"/>
    </row>
    <row r="11985" spans="15:15" x14ac:dyDescent="0.15">
      <c r="O11985" s="14"/>
    </row>
    <row r="11986" spans="15:15" x14ac:dyDescent="0.15">
      <c r="O11986" s="14"/>
    </row>
    <row r="11987" spans="15:15" x14ac:dyDescent="0.15">
      <c r="O11987" s="14"/>
    </row>
    <row r="11988" spans="15:15" x14ac:dyDescent="0.15">
      <c r="O11988" s="14"/>
    </row>
    <row r="11989" spans="15:15" x14ac:dyDescent="0.15">
      <c r="O11989" s="14"/>
    </row>
    <row r="11990" spans="15:15" x14ac:dyDescent="0.15">
      <c r="O11990" s="14"/>
    </row>
    <row r="11991" spans="15:15" x14ac:dyDescent="0.15">
      <c r="O11991" s="14"/>
    </row>
    <row r="11992" spans="15:15" x14ac:dyDescent="0.15">
      <c r="O11992" s="14"/>
    </row>
    <row r="11993" spans="15:15" x14ac:dyDescent="0.15">
      <c r="O11993" s="14"/>
    </row>
    <row r="11994" spans="15:15" x14ac:dyDescent="0.15">
      <c r="O11994" s="14"/>
    </row>
    <row r="11995" spans="15:15" x14ac:dyDescent="0.15">
      <c r="O11995" s="14"/>
    </row>
    <row r="11996" spans="15:15" x14ac:dyDescent="0.15">
      <c r="O11996" s="14"/>
    </row>
    <row r="11997" spans="15:15" x14ac:dyDescent="0.15">
      <c r="O11997" s="14"/>
    </row>
    <row r="11998" spans="15:15" x14ac:dyDescent="0.15">
      <c r="O11998" s="14"/>
    </row>
    <row r="11999" spans="15:15" x14ac:dyDescent="0.15">
      <c r="O11999" s="14"/>
    </row>
    <row r="12000" spans="15:15" x14ac:dyDescent="0.15">
      <c r="O12000" s="14"/>
    </row>
    <row r="12001" spans="15:15" x14ac:dyDescent="0.15">
      <c r="O12001" s="14"/>
    </row>
    <row r="12002" spans="15:15" x14ac:dyDescent="0.15">
      <c r="O12002" s="14"/>
    </row>
    <row r="12003" spans="15:15" x14ac:dyDescent="0.15">
      <c r="O12003" s="14"/>
    </row>
    <row r="12004" spans="15:15" x14ac:dyDescent="0.15">
      <c r="O12004" s="14"/>
    </row>
    <row r="12005" spans="15:15" x14ac:dyDescent="0.15">
      <c r="O12005" s="14"/>
    </row>
    <row r="12006" spans="15:15" x14ac:dyDescent="0.15">
      <c r="O12006" s="14"/>
    </row>
    <row r="12007" spans="15:15" x14ac:dyDescent="0.15">
      <c r="O12007" s="14"/>
    </row>
    <row r="12008" spans="15:15" x14ac:dyDescent="0.15">
      <c r="O12008" s="14"/>
    </row>
    <row r="12009" spans="15:15" x14ac:dyDescent="0.15">
      <c r="O12009" s="14"/>
    </row>
    <row r="12010" spans="15:15" x14ac:dyDescent="0.15">
      <c r="O12010" s="14"/>
    </row>
    <row r="12011" spans="15:15" x14ac:dyDescent="0.15">
      <c r="O12011" s="14"/>
    </row>
    <row r="12012" spans="15:15" x14ac:dyDescent="0.15">
      <c r="O12012" s="14"/>
    </row>
    <row r="12013" spans="15:15" x14ac:dyDescent="0.15">
      <c r="O12013" s="14"/>
    </row>
    <row r="12014" spans="15:15" x14ac:dyDescent="0.15">
      <c r="O12014" s="14"/>
    </row>
    <row r="12015" spans="15:15" x14ac:dyDescent="0.15">
      <c r="O12015" s="14"/>
    </row>
    <row r="12016" spans="15:15" x14ac:dyDescent="0.15">
      <c r="O12016" s="14"/>
    </row>
    <row r="12017" spans="15:15" x14ac:dyDescent="0.15">
      <c r="O12017" s="14"/>
    </row>
    <row r="12018" spans="15:15" x14ac:dyDescent="0.15">
      <c r="O12018" s="14"/>
    </row>
    <row r="12019" spans="15:15" x14ac:dyDescent="0.15">
      <c r="O12019" s="14"/>
    </row>
    <row r="12020" spans="15:15" x14ac:dyDescent="0.15">
      <c r="O12020" s="14"/>
    </row>
    <row r="12021" spans="15:15" x14ac:dyDescent="0.15">
      <c r="O12021" s="14"/>
    </row>
    <row r="12022" spans="15:15" x14ac:dyDescent="0.15">
      <c r="O12022" s="14"/>
    </row>
    <row r="12023" spans="15:15" x14ac:dyDescent="0.15">
      <c r="O12023" s="14"/>
    </row>
    <row r="12024" spans="15:15" x14ac:dyDescent="0.15">
      <c r="O12024" s="14"/>
    </row>
    <row r="12025" spans="15:15" x14ac:dyDescent="0.15">
      <c r="O12025" s="14"/>
    </row>
    <row r="12026" spans="15:15" x14ac:dyDescent="0.15">
      <c r="O12026" s="14"/>
    </row>
    <row r="12027" spans="15:15" x14ac:dyDescent="0.15">
      <c r="O12027" s="14"/>
    </row>
    <row r="12028" spans="15:15" x14ac:dyDescent="0.15">
      <c r="O12028" s="14"/>
    </row>
    <row r="12029" spans="15:15" x14ac:dyDescent="0.15">
      <c r="O12029" s="14"/>
    </row>
    <row r="12030" spans="15:15" x14ac:dyDescent="0.15">
      <c r="O12030" s="14"/>
    </row>
    <row r="12031" spans="15:15" x14ac:dyDescent="0.15">
      <c r="O12031" s="14"/>
    </row>
    <row r="12032" spans="15:15" x14ac:dyDescent="0.15">
      <c r="O12032" s="14"/>
    </row>
    <row r="12033" spans="15:15" x14ac:dyDescent="0.15">
      <c r="O12033" s="14"/>
    </row>
    <row r="12034" spans="15:15" x14ac:dyDescent="0.15">
      <c r="O12034" s="14"/>
    </row>
    <row r="12035" spans="15:15" x14ac:dyDescent="0.15">
      <c r="O12035" s="14"/>
    </row>
    <row r="12036" spans="15:15" x14ac:dyDescent="0.15">
      <c r="O12036" s="14"/>
    </row>
    <row r="12037" spans="15:15" x14ac:dyDescent="0.15">
      <c r="O12037" s="14"/>
    </row>
    <row r="12038" spans="15:15" x14ac:dyDescent="0.15">
      <c r="O12038" s="14"/>
    </row>
    <row r="12039" spans="15:15" x14ac:dyDescent="0.15">
      <c r="O12039" s="14"/>
    </row>
    <row r="12040" spans="15:15" x14ac:dyDescent="0.15">
      <c r="O12040" s="14"/>
    </row>
    <row r="12041" spans="15:15" x14ac:dyDescent="0.15">
      <c r="O12041" s="14"/>
    </row>
    <row r="12042" spans="15:15" x14ac:dyDescent="0.15">
      <c r="O12042" s="14"/>
    </row>
    <row r="12043" spans="15:15" x14ac:dyDescent="0.15">
      <c r="O12043" s="14"/>
    </row>
    <row r="12044" spans="15:15" x14ac:dyDescent="0.15">
      <c r="O12044" s="14"/>
    </row>
    <row r="12045" spans="15:15" x14ac:dyDescent="0.15">
      <c r="O12045" s="14"/>
    </row>
    <row r="12046" spans="15:15" x14ac:dyDescent="0.15">
      <c r="O12046" s="14"/>
    </row>
    <row r="12047" spans="15:15" x14ac:dyDescent="0.15">
      <c r="O12047" s="14"/>
    </row>
    <row r="12048" spans="15:15" x14ac:dyDescent="0.15">
      <c r="O12048" s="14"/>
    </row>
    <row r="12049" spans="15:15" x14ac:dyDescent="0.15">
      <c r="O12049" s="14"/>
    </row>
    <row r="12050" spans="15:15" x14ac:dyDescent="0.15">
      <c r="O12050" s="14"/>
    </row>
    <row r="12051" spans="15:15" x14ac:dyDescent="0.15">
      <c r="O12051" s="14"/>
    </row>
    <row r="12052" spans="15:15" x14ac:dyDescent="0.15">
      <c r="O12052" s="14"/>
    </row>
    <row r="12053" spans="15:15" x14ac:dyDescent="0.15">
      <c r="O12053" s="14"/>
    </row>
    <row r="12054" spans="15:15" x14ac:dyDescent="0.15">
      <c r="O12054" s="14"/>
    </row>
    <row r="12055" spans="15:15" x14ac:dyDescent="0.15">
      <c r="O12055" s="14"/>
    </row>
    <row r="12056" spans="15:15" x14ac:dyDescent="0.15">
      <c r="O12056" s="14"/>
    </row>
    <row r="12057" spans="15:15" x14ac:dyDescent="0.15">
      <c r="O12057" s="14"/>
    </row>
    <row r="12058" spans="15:15" x14ac:dyDescent="0.15">
      <c r="O12058" s="14"/>
    </row>
    <row r="12059" spans="15:15" x14ac:dyDescent="0.15">
      <c r="O12059" s="14"/>
    </row>
    <row r="12060" spans="15:15" x14ac:dyDescent="0.15">
      <c r="O12060" s="14"/>
    </row>
    <row r="12061" spans="15:15" x14ac:dyDescent="0.15">
      <c r="O12061" s="14"/>
    </row>
    <row r="12062" spans="15:15" x14ac:dyDescent="0.15">
      <c r="O12062" s="14"/>
    </row>
    <row r="12063" spans="15:15" x14ac:dyDescent="0.15">
      <c r="O12063" s="14"/>
    </row>
    <row r="12064" spans="15:15" x14ac:dyDescent="0.15">
      <c r="O12064" s="14"/>
    </row>
    <row r="12065" spans="15:15" x14ac:dyDescent="0.15">
      <c r="O12065" s="14"/>
    </row>
    <row r="12066" spans="15:15" x14ac:dyDescent="0.15">
      <c r="O12066" s="14"/>
    </row>
    <row r="12067" spans="15:15" x14ac:dyDescent="0.15">
      <c r="O12067" s="14"/>
    </row>
    <row r="12068" spans="15:15" x14ac:dyDescent="0.15">
      <c r="O12068" s="14"/>
    </row>
    <row r="12069" spans="15:15" x14ac:dyDescent="0.15">
      <c r="O12069" s="14"/>
    </row>
    <row r="12070" spans="15:15" x14ac:dyDescent="0.15">
      <c r="O12070" s="14"/>
    </row>
    <row r="12071" spans="15:15" x14ac:dyDescent="0.15">
      <c r="O12071" s="14"/>
    </row>
    <row r="12072" spans="15:15" x14ac:dyDescent="0.15">
      <c r="O12072" s="14"/>
    </row>
    <row r="12073" spans="15:15" x14ac:dyDescent="0.15">
      <c r="O12073" s="14"/>
    </row>
    <row r="12074" spans="15:15" x14ac:dyDescent="0.15">
      <c r="O12074" s="14"/>
    </row>
    <row r="12075" spans="15:15" x14ac:dyDescent="0.15">
      <c r="O12075" s="14"/>
    </row>
    <row r="12076" spans="15:15" x14ac:dyDescent="0.15">
      <c r="O12076" s="14"/>
    </row>
    <row r="12077" spans="15:15" x14ac:dyDescent="0.15">
      <c r="O12077" s="14"/>
    </row>
    <row r="12078" spans="15:15" x14ac:dyDescent="0.15">
      <c r="O12078" s="14"/>
    </row>
    <row r="12079" spans="15:15" x14ac:dyDescent="0.15">
      <c r="O12079" s="14"/>
    </row>
    <row r="12080" spans="15:15" x14ac:dyDescent="0.15">
      <c r="O12080" s="14"/>
    </row>
    <row r="12081" spans="15:15" x14ac:dyDescent="0.15">
      <c r="O12081" s="14"/>
    </row>
    <row r="12082" spans="15:15" x14ac:dyDescent="0.15">
      <c r="O12082" s="14"/>
    </row>
    <row r="12083" spans="15:15" x14ac:dyDescent="0.15">
      <c r="O12083" s="14"/>
    </row>
    <row r="12084" spans="15:15" x14ac:dyDescent="0.15">
      <c r="O12084" s="14"/>
    </row>
    <row r="12085" spans="15:15" x14ac:dyDescent="0.15">
      <c r="O12085" s="14"/>
    </row>
    <row r="12086" spans="15:15" x14ac:dyDescent="0.15">
      <c r="O12086" s="14"/>
    </row>
    <row r="12087" spans="15:15" x14ac:dyDescent="0.15">
      <c r="O12087" s="14"/>
    </row>
    <row r="12088" spans="15:15" x14ac:dyDescent="0.15">
      <c r="O12088" s="14"/>
    </row>
    <row r="12089" spans="15:15" x14ac:dyDescent="0.15">
      <c r="O12089" s="14"/>
    </row>
    <row r="12090" spans="15:15" x14ac:dyDescent="0.15">
      <c r="O12090" s="14"/>
    </row>
    <row r="12091" spans="15:15" x14ac:dyDescent="0.15">
      <c r="O12091" s="14"/>
    </row>
    <row r="12092" spans="15:15" x14ac:dyDescent="0.15">
      <c r="O12092" s="14"/>
    </row>
    <row r="12093" spans="15:15" x14ac:dyDescent="0.15">
      <c r="O12093" s="14"/>
    </row>
    <row r="12094" spans="15:15" x14ac:dyDescent="0.15">
      <c r="O12094" s="14"/>
    </row>
    <row r="12095" spans="15:15" x14ac:dyDescent="0.15">
      <c r="O12095" s="14"/>
    </row>
    <row r="12096" spans="15:15" x14ac:dyDescent="0.15">
      <c r="O12096" s="14"/>
    </row>
    <row r="12097" spans="15:15" x14ac:dyDescent="0.15">
      <c r="O12097" s="14"/>
    </row>
    <row r="12098" spans="15:15" x14ac:dyDescent="0.15">
      <c r="O12098" s="14"/>
    </row>
    <row r="12099" spans="15:15" x14ac:dyDescent="0.15">
      <c r="O12099" s="14"/>
    </row>
    <row r="12100" spans="15:15" x14ac:dyDescent="0.15">
      <c r="O12100" s="14"/>
    </row>
    <row r="12101" spans="15:15" x14ac:dyDescent="0.15">
      <c r="O12101" s="14"/>
    </row>
    <row r="12102" spans="15:15" x14ac:dyDescent="0.15">
      <c r="O12102" s="14"/>
    </row>
    <row r="12103" spans="15:15" x14ac:dyDescent="0.15">
      <c r="O12103" s="14"/>
    </row>
    <row r="12104" spans="15:15" x14ac:dyDescent="0.15">
      <c r="O12104" s="14"/>
    </row>
    <row r="12105" spans="15:15" x14ac:dyDescent="0.15">
      <c r="O12105" s="14"/>
    </row>
    <row r="12106" spans="15:15" x14ac:dyDescent="0.15">
      <c r="O12106" s="14"/>
    </row>
    <row r="12107" spans="15:15" x14ac:dyDescent="0.15">
      <c r="O12107" s="14"/>
    </row>
    <row r="12108" spans="15:15" x14ac:dyDescent="0.15">
      <c r="O12108" s="14"/>
    </row>
    <row r="12109" spans="15:15" x14ac:dyDescent="0.15">
      <c r="O12109" s="14"/>
    </row>
    <row r="12110" spans="15:15" x14ac:dyDescent="0.15">
      <c r="O12110" s="14"/>
    </row>
    <row r="12111" spans="15:15" x14ac:dyDescent="0.15">
      <c r="O12111" s="14"/>
    </row>
    <row r="12112" spans="15:15" x14ac:dyDescent="0.15">
      <c r="O12112" s="14"/>
    </row>
    <row r="12113" spans="15:15" x14ac:dyDescent="0.15">
      <c r="O12113" s="14"/>
    </row>
    <row r="12114" spans="15:15" x14ac:dyDescent="0.15">
      <c r="O12114" s="14"/>
    </row>
    <row r="12115" spans="15:15" x14ac:dyDescent="0.15">
      <c r="O12115" s="14"/>
    </row>
    <row r="12116" spans="15:15" x14ac:dyDescent="0.15">
      <c r="O12116" s="14"/>
    </row>
    <row r="12117" spans="15:15" x14ac:dyDescent="0.15">
      <c r="O12117" s="14"/>
    </row>
    <row r="12118" spans="15:15" x14ac:dyDescent="0.15">
      <c r="O12118" s="14"/>
    </row>
    <row r="12119" spans="15:15" x14ac:dyDescent="0.15">
      <c r="O12119" s="14"/>
    </row>
    <row r="12120" spans="15:15" x14ac:dyDescent="0.15">
      <c r="O12120" s="14"/>
    </row>
    <row r="12121" spans="15:15" x14ac:dyDescent="0.15">
      <c r="O12121" s="14"/>
    </row>
    <row r="12122" spans="15:15" x14ac:dyDescent="0.15">
      <c r="O12122" s="14"/>
    </row>
    <row r="12123" spans="15:15" x14ac:dyDescent="0.15">
      <c r="O12123" s="14"/>
    </row>
    <row r="12124" spans="15:15" x14ac:dyDescent="0.15">
      <c r="O12124" s="14"/>
    </row>
    <row r="12125" spans="15:15" x14ac:dyDescent="0.15">
      <c r="O12125" s="14"/>
    </row>
    <row r="12126" spans="15:15" x14ac:dyDescent="0.15">
      <c r="O12126" s="14"/>
    </row>
    <row r="12127" spans="15:15" x14ac:dyDescent="0.15">
      <c r="O12127" s="14"/>
    </row>
    <row r="12128" spans="15:15" x14ac:dyDescent="0.15">
      <c r="O12128" s="14"/>
    </row>
    <row r="12129" spans="15:15" x14ac:dyDescent="0.15">
      <c r="O12129" s="14"/>
    </row>
    <row r="12130" spans="15:15" x14ac:dyDescent="0.15">
      <c r="O12130" s="14"/>
    </row>
    <row r="12131" spans="15:15" x14ac:dyDescent="0.15">
      <c r="O12131" s="14"/>
    </row>
    <row r="12132" spans="15:15" x14ac:dyDescent="0.15">
      <c r="O12132" s="14"/>
    </row>
    <row r="12133" spans="15:15" x14ac:dyDescent="0.15">
      <c r="O12133" s="14"/>
    </row>
    <row r="12134" spans="15:15" x14ac:dyDescent="0.15">
      <c r="O12134" s="14"/>
    </row>
    <row r="12135" spans="15:15" x14ac:dyDescent="0.15">
      <c r="O12135" s="14"/>
    </row>
    <row r="12136" spans="15:15" x14ac:dyDescent="0.15">
      <c r="O12136" s="14"/>
    </row>
    <row r="12137" spans="15:15" x14ac:dyDescent="0.15">
      <c r="O12137" s="14"/>
    </row>
    <row r="12138" spans="15:15" x14ac:dyDescent="0.15">
      <c r="O12138" s="14"/>
    </row>
    <row r="12139" spans="15:15" x14ac:dyDescent="0.15">
      <c r="O12139" s="14"/>
    </row>
    <row r="12140" spans="15:15" x14ac:dyDescent="0.15">
      <c r="O12140" s="14"/>
    </row>
    <row r="12141" spans="15:15" x14ac:dyDescent="0.15">
      <c r="O12141" s="14"/>
    </row>
    <row r="12142" spans="15:15" x14ac:dyDescent="0.15">
      <c r="O12142" s="14"/>
    </row>
    <row r="12143" spans="15:15" x14ac:dyDescent="0.15">
      <c r="O12143" s="14"/>
    </row>
    <row r="12144" spans="15:15" x14ac:dyDescent="0.15">
      <c r="O12144" s="14"/>
    </row>
    <row r="12145" spans="15:15" x14ac:dyDescent="0.15">
      <c r="O12145" s="14"/>
    </row>
    <row r="12146" spans="15:15" x14ac:dyDescent="0.15">
      <c r="O12146" s="14"/>
    </row>
    <row r="12147" spans="15:15" x14ac:dyDescent="0.15">
      <c r="O12147" s="14"/>
    </row>
    <row r="12148" spans="15:15" x14ac:dyDescent="0.15">
      <c r="O12148" s="14"/>
    </row>
    <row r="12149" spans="15:15" x14ac:dyDescent="0.15">
      <c r="O12149" s="14"/>
    </row>
    <row r="12150" spans="15:15" x14ac:dyDescent="0.15">
      <c r="O12150" s="14"/>
    </row>
    <row r="12151" spans="15:15" x14ac:dyDescent="0.15">
      <c r="O12151" s="14"/>
    </row>
    <row r="12152" spans="15:15" x14ac:dyDescent="0.15">
      <c r="O12152" s="14"/>
    </row>
    <row r="12153" spans="15:15" x14ac:dyDescent="0.15">
      <c r="O12153" s="14"/>
    </row>
    <row r="12154" spans="15:15" x14ac:dyDescent="0.15">
      <c r="O12154" s="14"/>
    </row>
    <row r="12155" spans="15:15" x14ac:dyDescent="0.15">
      <c r="O12155" s="14"/>
    </row>
    <row r="12156" spans="15:15" x14ac:dyDescent="0.15">
      <c r="O12156" s="14"/>
    </row>
    <row r="12157" spans="15:15" x14ac:dyDescent="0.15">
      <c r="O12157" s="14"/>
    </row>
    <row r="12158" spans="15:15" x14ac:dyDescent="0.15">
      <c r="O12158" s="14"/>
    </row>
    <row r="12159" spans="15:15" x14ac:dyDescent="0.15">
      <c r="O12159" s="14"/>
    </row>
    <row r="12160" spans="15:15" x14ac:dyDescent="0.15">
      <c r="O12160" s="14"/>
    </row>
    <row r="12161" spans="15:15" x14ac:dyDescent="0.15">
      <c r="O12161" s="14"/>
    </row>
    <row r="12162" spans="15:15" x14ac:dyDescent="0.15">
      <c r="O12162" s="14"/>
    </row>
    <row r="12163" spans="15:15" x14ac:dyDescent="0.15">
      <c r="O12163" s="14"/>
    </row>
    <row r="12164" spans="15:15" x14ac:dyDescent="0.15">
      <c r="O12164" s="14"/>
    </row>
    <row r="12165" spans="15:15" x14ac:dyDescent="0.15">
      <c r="O12165" s="14"/>
    </row>
    <row r="12166" spans="15:15" x14ac:dyDescent="0.15">
      <c r="O12166" s="14"/>
    </row>
    <row r="12167" spans="15:15" x14ac:dyDescent="0.15">
      <c r="O12167" s="14"/>
    </row>
    <row r="12168" spans="15:15" x14ac:dyDescent="0.15">
      <c r="O12168" s="14"/>
    </row>
    <row r="12169" spans="15:15" x14ac:dyDescent="0.15">
      <c r="O12169" s="14"/>
    </row>
    <row r="12170" spans="15:15" x14ac:dyDescent="0.15">
      <c r="O12170" s="14"/>
    </row>
    <row r="12171" spans="15:15" x14ac:dyDescent="0.15">
      <c r="O12171" s="14"/>
    </row>
    <row r="12172" spans="15:15" x14ac:dyDescent="0.15">
      <c r="O12172" s="14"/>
    </row>
    <row r="12173" spans="15:15" x14ac:dyDescent="0.15">
      <c r="O12173" s="14"/>
    </row>
    <row r="12174" spans="15:15" x14ac:dyDescent="0.15">
      <c r="O12174" s="14"/>
    </row>
    <row r="12175" spans="15:15" x14ac:dyDescent="0.15">
      <c r="O12175" s="14"/>
    </row>
    <row r="12176" spans="15:15" x14ac:dyDescent="0.15">
      <c r="O12176" s="14"/>
    </row>
    <row r="12177" spans="15:15" x14ac:dyDescent="0.15">
      <c r="O12177" s="14"/>
    </row>
    <row r="12178" spans="15:15" x14ac:dyDescent="0.15">
      <c r="O12178" s="14"/>
    </row>
    <row r="12179" spans="15:15" x14ac:dyDescent="0.15">
      <c r="O12179" s="14"/>
    </row>
    <row r="12180" spans="15:15" x14ac:dyDescent="0.15">
      <c r="O12180" s="14"/>
    </row>
    <row r="12181" spans="15:15" x14ac:dyDescent="0.15">
      <c r="O12181" s="14"/>
    </row>
    <row r="12182" spans="15:15" x14ac:dyDescent="0.15">
      <c r="O12182" s="14"/>
    </row>
    <row r="12183" spans="15:15" x14ac:dyDescent="0.15">
      <c r="O12183" s="14"/>
    </row>
    <row r="12184" spans="15:15" x14ac:dyDescent="0.15">
      <c r="O12184" s="14"/>
    </row>
    <row r="12185" spans="15:15" x14ac:dyDescent="0.15">
      <c r="O12185" s="14"/>
    </row>
    <row r="12186" spans="15:15" x14ac:dyDescent="0.15">
      <c r="O12186" s="14"/>
    </row>
    <row r="12187" spans="15:15" x14ac:dyDescent="0.15">
      <c r="O12187" s="14"/>
    </row>
    <row r="12188" spans="15:15" x14ac:dyDescent="0.15">
      <c r="O12188" s="14"/>
    </row>
    <row r="12189" spans="15:15" x14ac:dyDescent="0.15">
      <c r="O12189" s="14"/>
    </row>
    <row r="12190" spans="15:15" x14ac:dyDescent="0.15">
      <c r="O12190" s="14"/>
    </row>
    <row r="12191" spans="15:15" x14ac:dyDescent="0.15">
      <c r="O12191" s="14"/>
    </row>
    <row r="12192" spans="15:15" x14ac:dyDescent="0.15">
      <c r="O12192" s="14"/>
    </row>
    <row r="12193" spans="15:15" x14ac:dyDescent="0.15">
      <c r="O12193" s="14"/>
    </row>
    <row r="12194" spans="15:15" x14ac:dyDescent="0.15">
      <c r="O12194" s="14"/>
    </row>
    <row r="12195" spans="15:15" x14ac:dyDescent="0.15">
      <c r="O12195" s="14"/>
    </row>
    <row r="12196" spans="15:15" x14ac:dyDescent="0.15">
      <c r="O12196" s="14"/>
    </row>
    <row r="12197" spans="15:15" x14ac:dyDescent="0.15">
      <c r="O12197" s="14"/>
    </row>
    <row r="12198" spans="15:15" x14ac:dyDescent="0.15">
      <c r="O12198" s="14"/>
    </row>
    <row r="12199" spans="15:15" x14ac:dyDescent="0.15">
      <c r="O12199" s="14"/>
    </row>
    <row r="12200" spans="15:15" x14ac:dyDescent="0.15">
      <c r="O12200" s="14"/>
    </row>
    <row r="12201" spans="15:15" x14ac:dyDescent="0.15">
      <c r="O12201" s="14"/>
    </row>
    <row r="12202" spans="15:15" x14ac:dyDescent="0.15">
      <c r="O12202" s="14"/>
    </row>
    <row r="12203" spans="15:15" x14ac:dyDescent="0.15">
      <c r="O12203" s="14"/>
    </row>
    <row r="12204" spans="15:15" x14ac:dyDescent="0.15">
      <c r="O12204" s="14"/>
    </row>
    <row r="12205" spans="15:15" x14ac:dyDescent="0.15">
      <c r="O12205" s="14"/>
    </row>
    <row r="12206" spans="15:15" x14ac:dyDescent="0.15">
      <c r="O12206" s="14"/>
    </row>
    <row r="12207" spans="15:15" x14ac:dyDescent="0.15">
      <c r="O12207" s="14"/>
    </row>
    <row r="12208" spans="15:15" x14ac:dyDescent="0.15">
      <c r="O12208" s="14"/>
    </row>
    <row r="12209" spans="15:15" x14ac:dyDescent="0.15">
      <c r="O12209" s="14"/>
    </row>
    <row r="12210" spans="15:15" x14ac:dyDescent="0.15">
      <c r="O12210" s="14"/>
    </row>
    <row r="12211" spans="15:15" x14ac:dyDescent="0.15">
      <c r="O12211" s="14"/>
    </row>
    <row r="12212" spans="15:15" x14ac:dyDescent="0.15">
      <c r="O12212" s="14"/>
    </row>
    <row r="12213" spans="15:15" x14ac:dyDescent="0.15">
      <c r="O12213" s="14"/>
    </row>
    <row r="12214" spans="15:15" x14ac:dyDescent="0.15">
      <c r="O12214" s="14"/>
    </row>
    <row r="12215" spans="15:15" x14ac:dyDescent="0.15">
      <c r="O12215" s="14"/>
    </row>
    <row r="12216" spans="15:15" x14ac:dyDescent="0.15">
      <c r="O12216" s="14"/>
    </row>
    <row r="12217" spans="15:15" x14ac:dyDescent="0.15">
      <c r="O12217" s="14"/>
    </row>
    <row r="12218" spans="15:15" x14ac:dyDescent="0.15">
      <c r="O12218" s="14"/>
    </row>
    <row r="12219" spans="15:15" x14ac:dyDescent="0.15">
      <c r="O12219" s="14"/>
    </row>
    <row r="12220" spans="15:15" x14ac:dyDescent="0.15">
      <c r="O12220" s="14"/>
    </row>
    <row r="12221" spans="15:15" x14ac:dyDescent="0.15">
      <c r="O12221" s="14"/>
    </row>
    <row r="12222" spans="15:15" x14ac:dyDescent="0.15">
      <c r="O12222" s="14"/>
    </row>
    <row r="12223" spans="15:15" x14ac:dyDescent="0.15">
      <c r="O12223" s="14"/>
    </row>
    <row r="12224" spans="15:15" x14ac:dyDescent="0.15">
      <c r="O12224" s="14"/>
    </row>
    <row r="12225" spans="15:15" x14ac:dyDescent="0.15">
      <c r="O12225" s="14"/>
    </row>
    <row r="12226" spans="15:15" x14ac:dyDescent="0.15">
      <c r="O12226" s="14"/>
    </row>
    <row r="12227" spans="15:15" x14ac:dyDescent="0.15">
      <c r="O12227" s="14"/>
    </row>
    <row r="12228" spans="15:15" x14ac:dyDescent="0.15">
      <c r="O12228" s="14"/>
    </row>
    <row r="12229" spans="15:15" x14ac:dyDescent="0.15">
      <c r="O12229" s="14"/>
    </row>
    <row r="12230" spans="15:15" x14ac:dyDescent="0.15">
      <c r="O12230" s="14"/>
    </row>
    <row r="12231" spans="15:15" x14ac:dyDescent="0.15">
      <c r="O12231" s="14"/>
    </row>
    <row r="12232" spans="15:15" x14ac:dyDescent="0.15">
      <c r="O12232" s="14"/>
    </row>
    <row r="12233" spans="15:15" x14ac:dyDescent="0.15">
      <c r="O12233" s="14"/>
    </row>
    <row r="12234" spans="15:15" x14ac:dyDescent="0.15">
      <c r="O12234" s="14"/>
    </row>
    <row r="12235" spans="15:15" x14ac:dyDescent="0.15">
      <c r="O12235" s="14"/>
    </row>
    <row r="12236" spans="15:15" x14ac:dyDescent="0.15">
      <c r="O12236" s="14"/>
    </row>
    <row r="12237" spans="15:15" x14ac:dyDescent="0.15">
      <c r="O12237" s="14"/>
    </row>
    <row r="12238" spans="15:15" x14ac:dyDescent="0.15">
      <c r="O12238" s="14"/>
    </row>
    <row r="12239" spans="15:15" x14ac:dyDescent="0.15">
      <c r="O12239" s="14"/>
    </row>
    <row r="12240" spans="15:15" x14ac:dyDescent="0.15">
      <c r="O12240" s="14"/>
    </row>
    <row r="12241" spans="15:15" x14ac:dyDescent="0.15">
      <c r="O12241" s="14"/>
    </row>
    <row r="12242" spans="15:15" x14ac:dyDescent="0.15">
      <c r="O12242" s="14"/>
    </row>
    <row r="12243" spans="15:15" x14ac:dyDescent="0.15">
      <c r="O12243" s="14"/>
    </row>
    <row r="12244" spans="15:15" x14ac:dyDescent="0.15">
      <c r="O12244" s="14"/>
    </row>
    <row r="12245" spans="15:15" x14ac:dyDescent="0.15">
      <c r="O12245" s="14"/>
    </row>
    <row r="12246" spans="15:15" x14ac:dyDescent="0.15">
      <c r="O12246" s="14"/>
    </row>
    <row r="12247" spans="15:15" x14ac:dyDescent="0.15">
      <c r="O12247" s="14"/>
    </row>
    <row r="12248" spans="15:15" x14ac:dyDescent="0.15">
      <c r="O12248" s="14"/>
    </row>
    <row r="12249" spans="15:15" x14ac:dyDescent="0.15">
      <c r="O12249" s="14"/>
    </row>
    <row r="12250" spans="15:15" x14ac:dyDescent="0.15">
      <c r="O12250" s="14"/>
    </row>
    <row r="12251" spans="15:15" x14ac:dyDescent="0.15">
      <c r="O12251" s="14"/>
    </row>
    <row r="12252" spans="15:15" x14ac:dyDescent="0.15">
      <c r="O12252" s="14"/>
    </row>
    <row r="12253" spans="15:15" x14ac:dyDescent="0.15">
      <c r="O12253" s="14"/>
    </row>
    <row r="12254" spans="15:15" x14ac:dyDescent="0.15">
      <c r="O12254" s="14"/>
    </row>
    <row r="12255" spans="15:15" x14ac:dyDescent="0.15">
      <c r="O12255" s="14"/>
    </row>
    <row r="12256" spans="15:15" x14ac:dyDescent="0.15">
      <c r="O12256" s="14"/>
    </row>
    <row r="12257" spans="15:15" x14ac:dyDescent="0.15">
      <c r="O12257" s="14"/>
    </row>
    <row r="12258" spans="15:15" x14ac:dyDescent="0.15">
      <c r="O12258" s="14"/>
    </row>
    <row r="12259" spans="15:15" x14ac:dyDescent="0.15">
      <c r="O12259" s="14"/>
    </row>
    <row r="12260" spans="15:15" x14ac:dyDescent="0.15">
      <c r="O12260" s="14"/>
    </row>
    <row r="12261" spans="15:15" x14ac:dyDescent="0.15">
      <c r="O12261" s="14"/>
    </row>
    <row r="12262" spans="15:15" x14ac:dyDescent="0.15">
      <c r="O12262" s="14"/>
    </row>
    <row r="12263" spans="15:15" x14ac:dyDescent="0.15">
      <c r="O12263" s="14"/>
    </row>
    <row r="12264" spans="15:15" x14ac:dyDescent="0.15">
      <c r="O12264" s="14"/>
    </row>
    <row r="12265" spans="15:15" x14ac:dyDescent="0.15">
      <c r="O12265" s="14"/>
    </row>
    <row r="12266" spans="15:15" x14ac:dyDescent="0.15">
      <c r="O12266" s="14"/>
    </row>
    <row r="12267" spans="15:15" x14ac:dyDescent="0.15">
      <c r="O12267" s="14"/>
    </row>
    <row r="12268" spans="15:15" x14ac:dyDescent="0.15">
      <c r="O12268" s="14"/>
    </row>
    <row r="12269" spans="15:15" x14ac:dyDescent="0.15">
      <c r="O12269" s="14"/>
    </row>
    <row r="12270" spans="15:15" x14ac:dyDescent="0.15">
      <c r="O12270" s="14"/>
    </row>
    <row r="12271" spans="15:15" x14ac:dyDescent="0.15">
      <c r="O12271" s="14"/>
    </row>
    <row r="12272" spans="15:15" x14ac:dyDescent="0.15">
      <c r="O12272" s="14"/>
    </row>
    <row r="12273" spans="15:15" x14ac:dyDescent="0.15">
      <c r="O12273" s="14"/>
    </row>
    <row r="12274" spans="15:15" x14ac:dyDescent="0.15">
      <c r="O12274" s="14"/>
    </row>
    <row r="12275" spans="15:15" x14ac:dyDescent="0.15">
      <c r="O12275" s="14"/>
    </row>
    <row r="12276" spans="15:15" x14ac:dyDescent="0.15">
      <c r="O12276" s="14"/>
    </row>
    <row r="12277" spans="15:15" x14ac:dyDescent="0.15">
      <c r="O12277" s="14"/>
    </row>
    <row r="12278" spans="15:15" x14ac:dyDescent="0.15">
      <c r="O12278" s="14"/>
    </row>
    <row r="12279" spans="15:15" x14ac:dyDescent="0.15">
      <c r="O12279" s="14"/>
    </row>
    <row r="12280" spans="15:15" x14ac:dyDescent="0.15">
      <c r="O12280" s="14"/>
    </row>
    <row r="12281" spans="15:15" x14ac:dyDescent="0.15">
      <c r="O12281" s="14"/>
    </row>
    <row r="12282" spans="15:15" x14ac:dyDescent="0.15">
      <c r="O12282" s="14"/>
    </row>
    <row r="12283" spans="15:15" x14ac:dyDescent="0.15">
      <c r="O12283" s="14"/>
    </row>
    <row r="12284" spans="15:15" x14ac:dyDescent="0.15">
      <c r="O12284" s="14"/>
    </row>
    <row r="12285" spans="15:15" x14ac:dyDescent="0.15">
      <c r="O12285" s="14"/>
    </row>
    <row r="12286" spans="15:15" x14ac:dyDescent="0.15">
      <c r="O12286" s="14"/>
    </row>
    <row r="12287" spans="15:15" x14ac:dyDescent="0.15">
      <c r="O12287" s="14"/>
    </row>
    <row r="12288" spans="15:15" x14ac:dyDescent="0.15">
      <c r="O12288" s="14"/>
    </row>
    <row r="12289" spans="15:15" x14ac:dyDescent="0.15">
      <c r="O12289" s="14"/>
    </row>
    <row r="12290" spans="15:15" x14ac:dyDescent="0.15">
      <c r="O12290" s="14"/>
    </row>
    <row r="12291" spans="15:15" x14ac:dyDescent="0.15">
      <c r="O12291" s="14"/>
    </row>
    <row r="12292" spans="15:15" x14ac:dyDescent="0.15">
      <c r="O12292" s="14"/>
    </row>
    <row r="12293" spans="15:15" x14ac:dyDescent="0.15">
      <c r="O12293" s="14"/>
    </row>
    <row r="12294" spans="15:15" x14ac:dyDescent="0.15">
      <c r="O12294" s="14"/>
    </row>
    <row r="12295" spans="15:15" x14ac:dyDescent="0.15">
      <c r="O12295" s="14"/>
    </row>
    <row r="12296" spans="15:15" x14ac:dyDescent="0.15">
      <c r="O12296" s="14"/>
    </row>
    <row r="12297" spans="15:15" x14ac:dyDescent="0.15">
      <c r="O12297" s="14"/>
    </row>
    <row r="12298" spans="15:15" x14ac:dyDescent="0.15">
      <c r="O12298" s="14"/>
    </row>
    <row r="12299" spans="15:15" x14ac:dyDescent="0.15">
      <c r="O12299" s="14"/>
    </row>
    <row r="12300" spans="15:15" x14ac:dyDescent="0.15">
      <c r="O12300" s="14"/>
    </row>
    <row r="12301" spans="15:15" x14ac:dyDescent="0.15">
      <c r="O12301" s="14"/>
    </row>
    <row r="12302" spans="15:15" x14ac:dyDescent="0.15">
      <c r="O12302" s="14"/>
    </row>
    <row r="12303" spans="15:15" x14ac:dyDescent="0.15">
      <c r="O12303" s="14"/>
    </row>
    <row r="12304" spans="15:15" x14ac:dyDescent="0.15">
      <c r="O12304" s="14"/>
    </row>
    <row r="12305" spans="15:15" x14ac:dyDescent="0.15">
      <c r="O12305" s="14"/>
    </row>
    <row r="12306" spans="15:15" x14ac:dyDescent="0.15">
      <c r="O12306" s="14"/>
    </row>
    <row r="12307" spans="15:15" x14ac:dyDescent="0.15">
      <c r="O12307" s="14"/>
    </row>
    <row r="12308" spans="15:15" x14ac:dyDescent="0.15">
      <c r="O12308" s="14"/>
    </row>
    <row r="12309" spans="15:15" x14ac:dyDescent="0.15">
      <c r="O12309" s="14"/>
    </row>
    <row r="12310" spans="15:15" x14ac:dyDescent="0.15">
      <c r="O12310" s="14"/>
    </row>
    <row r="12311" spans="15:15" x14ac:dyDescent="0.15">
      <c r="O12311" s="14"/>
    </row>
    <row r="12312" spans="15:15" x14ac:dyDescent="0.15">
      <c r="O12312" s="14"/>
    </row>
    <row r="12313" spans="15:15" x14ac:dyDescent="0.15">
      <c r="O12313" s="14"/>
    </row>
    <row r="12314" spans="15:15" x14ac:dyDescent="0.15">
      <c r="O12314" s="14"/>
    </row>
    <row r="12315" spans="15:15" x14ac:dyDescent="0.15">
      <c r="O12315" s="14"/>
    </row>
    <row r="12316" spans="15:15" x14ac:dyDescent="0.15">
      <c r="O12316" s="14"/>
    </row>
    <row r="12317" spans="15:15" x14ac:dyDescent="0.15">
      <c r="O12317" s="14"/>
    </row>
    <row r="12318" spans="15:15" x14ac:dyDescent="0.15">
      <c r="O12318" s="14"/>
    </row>
    <row r="12319" spans="15:15" x14ac:dyDescent="0.15">
      <c r="O12319" s="14"/>
    </row>
    <row r="12320" spans="15:15" x14ac:dyDescent="0.15">
      <c r="O12320" s="14"/>
    </row>
    <row r="12321" spans="15:15" x14ac:dyDescent="0.15">
      <c r="O12321" s="14"/>
    </row>
    <row r="12322" spans="15:15" x14ac:dyDescent="0.15">
      <c r="O12322" s="14"/>
    </row>
    <row r="12323" spans="15:15" x14ac:dyDescent="0.15">
      <c r="O12323" s="14"/>
    </row>
    <row r="12324" spans="15:15" x14ac:dyDescent="0.15">
      <c r="O12324" s="14"/>
    </row>
    <row r="12325" spans="15:15" x14ac:dyDescent="0.15">
      <c r="O12325" s="14"/>
    </row>
    <row r="12326" spans="15:15" x14ac:dyDescent="0.15">
      <c r="O12326" s="14"/>
    </row>
    <row r="12327" spans="15:15" x14ac:dyDescent="0.15">
      <c r="O12327" s="14"/>
    </row>
    <row r="12328" spans="15:15" x14ac:dyDescent="0.15">
      <c r="O12328" s="14"/>
    </row>
    <row r="12329" spans="15:15" x14ac:dyDescent="0.15">
      <c r="O12329" s="14"/>
    </row>
    <row r="12330" spans="15:15" x14ac:dyDescent="0.15">
      <c r="O12330" s="14"/>
    </row>
    <row r="12331" spans="15:15" x14ac:dyDescent="0.15">
      <c r="O12331" s="14"/>
    </row>
    <row r="12332" spans="15:15" x14ac:dyDescent="0.15">
      <c r="O12332" s="14"/>
    </row>
    <row r="12333" spans="15:15" x14ac:dyDescent="0.15">
      <c r="O12333" s="14"/>
    </row>
    <row r="12334" spans="15:15" x14ac:dyDescent="0.15">
      <c r="O12334" s="14"/>
    </row>
    <row r="12335" spans="15:15" x14ac:dyDescent="0.15">
      <c r="O12335" s="14"/>
    </row>
    <row r="12336" spans="15:15" x14ac:dyDescent="0.15">
      <c r="O12336" s="14"/>
    </row>
    <row r="12337" spans="15:15" x14ac:dyDescent="0.15">
      <c r="O12337" s="14"/>
    </row>
    <row r="12338" spans="15:15" x14ac:dyDescent="0.15">
      <c r="O12338" s="14"/>
    </row>
    <row r="12339" spans="15:15" x14ac:dyDescent="0.15">
      <c r="O12339" s="14"/>
    </row>
    <row r="12340" spans="15:15" x14ac:dyDescent="0.15">
      <c r="O12340" s="14"/>
    </row>
    <row r="12341" spans="15:15" x14ac:dyDescent="0.15">
      <c r="O12341" s="14"/>
    </row>
    <row r="12342" spans="15:15" x14ac:dyDescent="0.15">
      <c r="O12342" s="14"/>
    </row>
    <row r="12343" spans="15:15" x14ac:dyDescent="0.15">
      <c r="O12343" s="14"/>
    </row>
    <row r="12344" spans="15:15" x14ac:dyDescent="0.15">
      <c r="O12344" s="14"/>
    </row>
    <row r="12345" spans="15:15" x14ac:dyDescent="0.15">
      <c r="O12345" s="14"/>
    </row>
    <row r="12346" spans="15:15" x14ac:dyDescent="0.15">
      <c r="O12346" s="14"/>
    </row>
    <row r="12347" spans="15:15" x14ac:dyDescent="0.15">
      <c r="O12347" s="14"/>
    </row>
    <row r="12348" spans="15:15" x14ac:dyDescent="0.15">
      <c r="O12348" s="14"/>
    </row>
    <row r="12349" spans="15:15" x14ac:dyDescent="0.15">
      <c r="O12349" s="14"/>
    </row>
    <row r="12350" spans="15:15" x14ac:dyDescent="0.15">
      <c r="O12350" s="14"/>
    </row>
    <row r="12351" spans="15:15" x14ac:dyDescent="0.15">
      <c r="O12351" s="14"/>
    </row>
    <row r="12352" spans="15:15" x14ac:dyDescent="0.15">
      <c r="O12352" s="14"/>
    </row>
    <row r="12353" spans="15:15" x14ac:dyDescent="0.15">
      <c r="O12353" s="14"/>
    </row>
    <row r="12354" spans="15:15" x14ac:dyDescent="0.15">
      <c r="O12354" s="14"/>
    </row>
    <row r="12355" spans="15:15" x14ac:dyDescent="0.15">
      <c r="O12355" s="14"/>
    </row>
    <row r="12356" spans="15:15" x14ac:dyDescent="0.15">
      <c r="O12356" s="14"/>
    </row>
    <row r="12357" spans="15:15" x14ac:dyDescent="0.15">
      <c r="O12357" s="14"/>
    </row>
    <row r="12358" spans="15:15" x14ac:dyDescent="0.15">
      <c r="O12358" s="14"/>
    </row>
    <row r="12359" spans="15:15" x14ac:dyDescent="0.15">
      <c r="O12359" s="14"/>
    </row>
    <row r="12360" spans="15:15" x14ac:dyDescent="0.15">
      <c r="O12360" s="14"/>
    </row>
    <row r="12361" spans="15:15" x14ac:dyDescent="0.15">
      <c r="O12361" s="14"/>
    </row>
    <row r="12362" spans="15:15" x14ac:dyDescent="0.15">
      <c r="O12362" s="14"/>
    </row>
    <row r="12363" spans="15:15" x14ac:dyDescent="0.15">
      <c r="O12363" s="14"/>
    </row>
    <row r="12364" spans="15:15" x14ac:dyDescent="0.15">
      <c r="O12364" s="14"/>
    </row>
    <row r="12365" spans="15:15" x14ac:dyDescent="0.15">
      <c r="O12365" s="14"/>
    </row>
    <row r="12366" spans="15:15" x14ac:dyDescent="0.15">
      <c r="O12366" s="14"/>
    </row>
    <row r="12367" spans="15:15" x14ac:dyDescent="0.15">
      <c r="O12367" s="14"/>
    </row>
    <row r="12368" spans="15:15" x14ac:dyDescent="0.15">
      <c r="O12368" s="14"/>
    </row>
    <row r="12369" spans="15:15" x14ac:dyDescent="0.15">
      <c r="O12369" s="14"/>
    </row>
    <row r="12370" spans="15:15" x14ac:dyDescent="0.15">
      <c r="O12370" s="14"/>
    </row>
    <row r="12371" spans="15:15" x14ac:dyDescent="0.15">
      <c r="O12371" s="14"/>
    </row>
    <row r="12372" spans="15:15" x14ac:dyDescent="0.15">
      <c r="O12372" s="14"/>
    </row>
    <row r="12373" spans="15:15" x14ac:dyDescent="0.15">
      <c r="O12373" s="14"/>
    </row>
    <row r="12374" spans="15:15" x14ac:dyDescent="0.15">
      <c r="O12374" s="14"/>
    </row>
    <row r="12375" spans="15:15" x14ac:dyDescent="0.15">
      <c r="O12375" s="14"/>
    </row>
    <row r="12376" spans="15:15" x14ac:dyDescent="0.15">
      <c r="O12376" s="14"/>
    </row>
    <row r="12377" spans="15:15" x14ac:dyDescent="0.15">
      <c r="O12377" s="14"/>
    </row>
    <row r="12378" spans="15:15" x14ac:dyDescent="0.15">
      <c r="O12378" s="14"/>
    </row>
    <row r="12379" spans="15:15" x14ac:dyDescent="0.15">
      <c r="O12379" s="14"/>
    </row>
    <row r="12380" spans="15:15" x14ac:dyDescent="0.15">
      <c r="O12380" s="14"/>
    </row>
    <row r="12381" spans="15:15" x14ac:dyDescent="0.15">
      <c r="O12381" s="14"/>
    </row>
    <row r="12382" spans="15:15" x14ac:dyDescent="0.15">
      <c r="O12382" s="14"/>
    </row>
    <row r="12383" spans="15:15" x14ac:dyDescent="0.15">
      <c r="O12383" s="14"/>
    </row>
    <row r="12384" spans="15:15" x14ac:dyDescent="0.15">
      <c r="O12384" s="14"/>
    </row>
    <row r="12385" spans="15:15" x14ac:dyDescent="0.15">
      <c r="O12385" s="14"/>
    </row>
    <row r="12386" spans="15:15" x14ac:dyDescent="0.15">
      <c r="O12386" s="14"/>
    </row>
    <row r="12387" spans="15:15" x14ac:dyDescent="0.15">
      <c r="O12387" s="14"/>
    </row>
    <row r="12388" spans="15:15" x14ac:dyDescent="0.15">
      <c r="O12388" s="14"/>
    </row>
    <row r="12389" spans="15:15" x14ac:dyDescent="0.15">
      <c r="O12389" s="14"/>
    </row>
    <row r="12390" spans="15:15" x14ac:dyDescent="0.15">
      <c r="O12390" s="14"/>
    </row>
    <row r="12391" spans="15:15" x14ac:dyDescent="0.15">
      <c r="O12391" s="14"/>
    </row>
    <row r="12392" spans="15:15" x14ac:dyDescent="0.15">
      <c r="O12392" s="14"/>
    </row>
    <row r="12393" spans="15:15" x14ac:dyDescent="0.15">
      <c r="O12393" s="14"/>
    </row>
    <row r="12394" spans="15:15" x14ac:dyDescent="0.15">
      <c r="O12394" s="14"/>
    </row>
    <row r="12395" spans="15:15" x14ac:dyDescent="0.15">
      <c r="O12395" s="14"/>
    </row>
    <row r="12396" spans="15:15" x14ac:dyDescent="0.15">
      <c r="O12396" s="14"/>
    </row>
    <row r="12397" spans="15:15" x14ac:dyDescent="0.15">
      <c r="O12397" s="14"/>
    </row>
    <row r="12398" spans="15:15" x14ac:dyDescent="0.15">
      <c r="O12398" s="14"/>
    </row>
    <row r="12399" spans="15:15" x14ac:dyDescent="0.15">
      <c r="O12399" s="14"/>
    </row>
    <row r="12400" spans="15:15" x14ac:dyDescent="0.15">
      <c r="O12400" s="14"/>
    </row>
    <row r="12401" spans="15:15" x14ac:dyDescent="0.15">
      <c r="O12401" s="14"/>
    </row>
    <row r="12402" spans="15:15" x14ac:dyDescent="0.15">
      <c r="O12402" s="14"/>
    </row>
    <row r="12403" spans="15:15" x14ac:dyDescent="0.15">
      <c r="O12403" s="14"/>
    </row>
    <row r="12404" spans="15:15" x14ac:dyDescent="0.15">
      <c r="O12404" s="14"/>
    </row>
    <row r="12405" spans="15:15" x14ac:dyDescent="0.15">
      <c r="O12405" s="14"/>
    </row>
    <row r="12406" spans="15:15" x14ac:dyDescent="0.15">
      <c r="O12406" s="14"/>
    </row>
    <row r="12407" spans="15:15" x14ac:dyDescent="0.15">
      <c r="O12407" s="14"/>
    </row>
    <row r="12408" spans="15:15" x14ac:dyDescent="0.15">
      <c r="O12408" s="14"/>
    </row>
    <row r="12409" spans="15:15" x14ac:dyDescent="0.15">
      <c r="O12409" s="14"/>
    </row>
    <row r="12410" spans="15:15" x14ac:dyDescent="0.15">
      <c r="O12410" s="14"/>
    </row>
    <row r="12411" spans="15:15" x14ac:dyDescent="0.15">
      <c r="O12411" s="14"/>
    </row>
    <row r="12412" spans="15:15" x14ac:dyDescent="0.15">
      <c r="O12412" s="14"/>
    </row>
    <row r="12413" spans="15:15" x14ac:dyDescent="0.15">
      <c r="O12413" s="14"/>
    </row>
    <row r="12414" spans="15:15" x14ac:dyDescent="0.15">
      <c r="O12414" s="14"/>
    </row>
    <row r="12415" spans="15:15" x14ac:dyDescent="0.15">
      <c r="O12415" s="14"/>
    </row>
    <row r="12416" spans="15:15" x14ac:dyDescent="0.15">
      <c r="O12416" s="14"/>
    </row>
    <row r="12417" spans="15:15" x14ac:dyDescent="0.15">
      <c r="O12417" s="14"/>
    </row>
    <row r="12418" spans="15:15" x14ac:dyDescent="0.15">
      <c r="O12418" s="14"/>
    </row>
    <row r="12419" spans="15:15" x14ac:dyDescent="0.15">
      <c r="O12419" s="14"/>
    </row>
    <row r="12420" spans="15:15" x14ac:dyDescent="0.15">
      <c r="O12420" s="14"/>
    </row>
    <row r="12421" spans="15:15" x14ac:dyDescent="0.15">
      <c r="O12421" s="14"/>
    </row>
    <row r="12422" spans="15:15" x14ac:dyDescent="0.15">
      <c r="O12422" s="14"/>
    </row>
    <row r="12423" spans="15:15" x14ac:dyDescent="0.15">
      <c r="O12423" s="14"/>
    </row>
    <row r="12424" spans="15:15" x14ac:dyDescent="0.15">
      <c r="O12424" s="14"/>
    </row>
    <row r="12425" spans="15:15" x14ac:dyDescent="0.15">
      <c r="O12425" s="14"/>
    </row>
    <row r="12426" spans="15:15" x14ac:dyDescent="0.15">
      <c r="O12426" s="14"/>
    </row>
    <row r="12427" spans="15:15" x14ac:dyDescent="0.15">
      <c r="O12427" s="14"/>
    </row>
    <row r="12428" spans="15:15" x14ac:dyDescent="0.15">
      <c r="O12428" s="14"/>
    </row>
    <row r="12429" spans="15:15" x14ac:dyDescent="0.15">
      <c r="O12429" s="14"/>
    </row>
    <row r="12430" spans="15:15" x14ac:dyDescent="0.15">
      <c r="O12430" s="14"/>
    </row>
    <row r="12431" spans="15:15" x14ac:dyDescent="0.15">
      <c r="O12431" s="14"/>
    </row>
    <row r="12432" spans="15:15" x14ac:dyDescent="0.15">
      <c r="O12432" s="14"/>
    </row>
    <row r="12433" spans="15:15" x14ac:dyDescent="0.15">
      <c r="O12433" s="14"/>
    </row>
    <row r="12434" spans="15:15" x14ac:dyDescent="0.15">
      <c r="O12434" s="14"/>
    </row>
    <row r="12435" spans="15:15" x14ac:dyDescent="0.15">
      <c r="O12435" s="14"/>
    </row>
    <row r="12436" spans="15:15" x14ac:dyDescent="0.15">
      <c r="O12436" s="14"/>
    </row>
    <row r="12437" spans="15:15" x14ac:dyDescent="0.15">
      <c r="O12437" s="14"/>
    </row>
    <row r="12438" spans="15:15" x14ac:dyDescent="0.15">
      <c r="O12438" s="14"/>
    </row>
    <row r="12439" spans="15:15" x14ac:dyDescent="0.15">
      <c r="O12439" s="14"/>
    </row>
    <row r="12440" spans="15:15" x14ac:dyDescent="0.15">
      <c r="O12440" s="14"/>
    </row>
    <row r="12441" spans="15:15" x14ac:dyDescent="0.15">
      <c r="O12441" s="14"/>
    </row>
    <row r="12442" spans="15:15" x14ac:dyDescent="0.15">
      <c r="O12442" s="14"/>
    </row>
    <row r="12443" spans="15:15" x14ac:dyDescent="0.15">
      <c r="O12443" s="14"/>
    </row>
    <row r="12444" spans="15:15" x14ac:dyDescent="0.15">
      <c r="O12444" s="14"/>
    </row>
    <row r="12445" spans="15:15" x14ac:dyDescent="0.15">
      <c r="O12445" s="14"/>
    </row>
    <row r="12446" spans="15:15" x14ac:dyDescent="0.15">
      <c r="O12446" s="14"/>
    </row>
    <row r="12447" spans="15:15" x14ac:dyDescent="0.15">
      <c r="O12447" s="14"/>
    </row>
    <row r="12448" spans="15:15" x14ac:dyDescent="0.15">
      <c r="O12448" s="14"/>
    </row>
    <row r="12449" spans="15:15" x14ac:dyDescent="0.15">
      <c r="O12449" s="14"/>
    </row>
    <row r="12450" spans="15:15" x14ac:dyDescent="0.15">
      <c r="O12450" s="14"/>
    </row>
    <row r="12451" spans="15:15" x14ac:dyDescent="0.15">
      <c r="O12451" s="14"/>
    </row>
    <row r="12452" spans="15:15" x14ac:dyDescent="0.15">
      <c r="O12452" s="14"/>
    </row>
    <row r="12453" spans="15:15" x14ac:dyDescent="0.15">
      <c r="O12453" s="14"/>
    </row>
    <row r="12454" spans="15:15" x14ac:dyDescent="0.15">
      <c r="O12454" s="14"/>
    </row>
    <row r="12455" spans="15:15" x14ac:dyDescent="0.15">
      <c r="O12455" s="14"/>
    </row>
    <row r="12456" spans="15:15" x14ac:dyDescent="0.15">
      <c r="O12456" s="14"/>
    </row>
    <row r="12457" spans="15:15" x14ac:dyDescent="0.15">
      <c r="O12457" s="14"/>
    </row>
    <row r="12458" spans="15:15" x14ac:dyDescent="0.15">
      <c r="O12458" s="14"/>
    </row>
    <row r="12459" spans="15:15" x14ac:dyDescent="0.15">
      <c r="O12459" s="14"/>
    </row>
    <row r="12460" spans="15:15" x14ac:dyDescent="0.15">
      <c r="O12460" s="14"/>
    </row>
    <row r="12461" spans="15:15" x14ac:dyDescent="0.15">
      <c r="O12461" s="14"/>
    </row>
    <row r="12462" spans="15:15" x14ac:dyDescent="0.15">
      <c r="O12462" s="14"/>
    </row>
    <row r="12463" spans="15:15" x14ac:dyDescent="0.15">
      <c r="O12463" s="14"/>
    </row>
    <row r="12464" spans="15:15" x14ac:dyDescent="0.15">
      <c r="O12464" s="14"/>
    </row>
    <row r="12465" spans="15:15" x14ac:dyDescent="0.15">
      <c r="O12465" s="14"/>
    </row>
    <row r="12466" spans="15:15" x14ac:dyDescent="0.15">
      <c r="O12466" s="14"/>
    </row>
    <row r="12467" spans="15:15" x14ac:dyDescent="0.15">
      <c r="O12467" s="14"/>
    </row>
    <row r="12468" spans="15:15" x14ac:dyDescent="0.15">
      <c r="O12468" s="14"/>
    </row>
    <row r="12469" spans="15:15" x14ac:dyDescent="0.15">
      <c r="O12469" s="14"/>
    </row>
    <row r="12470" spans="15:15" x14ac:dyDescent="0.15">
      <c r="O12470" s="14"/>
    </row>
    <row r="12471" spans="15:15" x14ac:dyDescent="0.15">
      <c r="O12471" s="14"/>
    </row>
    <row r="12472" spans="15:15" x14ac:dyDescent="0.15">
      <c r="O12472" s="14"/>
    </row>
    <row r="12473" spans="15:15" x14ac:dyDescent="0.15">
      <c r="O12473" s="14"/>
    </row>
    <row r="12474" spans="15:15" x14ac:dyDescent="0.15">
      <c r="O12474" s="14"/>
    </row>
    <row r="12475" spans="15:15" x14ac:dyDescent="0.15">
      <c r="O12475" s="14"/>
    </row>
    <row r="12476" spans="15:15" x14ac:dyDescent="0.15">
      <c r="O12476" s="14"/>
    </row>
    <row r="12477" spans="15:15" x14ac:dyDescent="0.15">
      <c r="O12477" s="14"/>
    </row>
    <row r="12478" spans="15:15" x14ac:dyDescent="0.15">
      <c r="O12478" s="14"/>
    </row>
    <row r="12479" spans="15:15" x14ac:dyDescent="0.15">
      <c r="O12479" s="14"/>
    </row>
    <row r="12480" spans="15:15" x14ac:dyDescent="0.15">
      <c r="O12480" s="14"/>
    </row>
    <row r="12481" spans="15:15" x14ac:dyDescent="0.15">
      <c r="O12481" s="14"/>
    </row>
    <row r="12482" spans="15:15" x14ac:dyDescent="0.15">
      <c r="O12482" s="14"/>
    </row>
    <row r="12483" spans="15:15" x14ac:dyDescent="0.15">
      <c r="O12483" s="14"/>
    </row>
    <row r="12484" spans="15:15" x14ac:dyDescent="0.15">
      <c r="O12484" s="14"/>
    </row>
    <row r="12485" spans="15:15" x14ac:dyDescent="0.15">
      <c r="O12485" s="14"/>
    </row>
    <row r="12486" spans="15:15" x14ac:dyDescent="0.15">
      <c r="O12486" s="14"/>
    </row>
    <row r="12487" spans="15:15" x14ac:dyDescent="0.15">
      <c r="O12487" s="14"/>
    </row>
    <row r="12488" spans="15:15" x14ac:dyDescent="0.15">
      <c r="O12488" s="14"/>
    </row>
    <row r="12489" spans="15:15" x14ac:dyDescent="0.15">
      <c r="O12489" s="14"/>
    </row>
    <row r="12490" spans="15:15" x14ac:dyDescent="0.15">
      <c r="O12490" s="14"/>
    </row>
    <row r="12491" spans="15:15" x14ac:dyDescent="0.15">
      <c r="O12491" s="14"/>
    </row>
    <row r="12492" spans="15:15" x14ac:dyDescent="0.15">
      <c r="O12492" s="14"/>
    </row>
    <row r="12493" spans="15:15" x14ac:dyDescent="0.15">
      <c r="O12493" s="14"/>
    </row>
    <row r="12494" spans="15:15" x14ac:dyDescent="0.15">
      <c r="O12494" s="14"/>
    </row>
    <row r="12495" spans="15:15" x14ac:dyDescent="0.15">
      <c r="O12495" s="14"/>
    </row>
    <row r="12496" spans="15:15" x14ac:dyDescent="0.15">
      <c r="O12496" s="14"/>
    </row>
    <row r="12497" spans="15:15" x14ac:dyDescent="0.15">
      <c r="O12497" s="14"/>
    </row>
    <row r="12498" spans="15:15" x14ac:dyDescent="0.15">
      <c r="O12498" s="14"/>
    </row>
    <row r="12499" spans="15:15" x14ac:dyDescent="0.15">
      <c r="O12499" s="14"/>
    </row>
    <row r="12500" spans="15:15" x14ac:dyDescent="0.15">
      <c r="O12500" s="14"/>
    </row>
    <row r="12501" spans="15:15" x14ac:dyDescent="0.15">
      <c r="O12501" s="14"/>
    </row>
    <row r="12502" spans="15:15" x14ac:dyDescent="0.15">
      <c r="O12502" s="14"/>
    </row>
    <row r="12503" spans="15:15" x14ac:dyDescent="0.15">
      <c r="O12503" s="14"/>
    </row>
    <row r="12504" spans="15:15" x14ac:dyDescent="0.15">
      <c r="O12504" s="14"/>
    </row>
    <row r="12505" spans="15:15" x14ac:dyDescent="0.15">
      <c r="O12505" s="14"/>
    </row>
    <row r="12506" spans="15:15" x14ac:dyDescent="0.15">
      <c r="O12506" s="14"/>
    </row>
    <row r="12507" spans="15:15" x14ac:dyDescent="0.15">
      <c r="O12507" s="14"/>
    </row>
    <row r="12508" spans="15:15" x14ac:dyDescent="0.15">
      <c r="O12508" s="14"/>
    </row>
    <row r="12509" spans="15:15" x14ac:dyDescent="0.15">
      <c r="O12509" s="14"/>
    </row>
    <row r="12510" spans="15:15" x14ac:dyDescent="0.15">
      <c r="O12510" s="14"/>
    </row>
    <row r="12511" spans="15:15" x14ac:dyDescent="0.15">
      <c r="O12511" s="14"/>
    </row>
    <row r="12512" spans="15:15" x14ac:dyDescent="0.15">
      <c r="O12512" s="14"/>
    </row>
    <row r="12513" spans="15:15" x14ac:dyDescent="0.15">
      <c r="O12513" s="14"/>
    </row>
    <row r="12514" spans="15:15" x14ac:dyDescent="0.15">
      <c r="O12514" s="14"/>
    </row>
    <row r="12515" spans="15:15" x14ac:dyDescent="0.15">
      <c r="O12515" s="14"/>
    </row>
    <row r="12516" spans="15:15" x14ac:dyDescent="0.15">
      <c r="O12516" s="14"/>
    </row>
    <row r="12517" spans="15:15" x14ac:dyDescent="0.15">
      <c r="O12517" s="14"/>
    </row>
    <row r="12518" spans="15:15" x14ac:dyDescent="0.15">
      <c r="O12518" s="14"/>
    </row>
    <row r="12519" spans="15:15" x14ac:dyDescent="0.15">
      <c r="O12519" s="14"/>
    </row>
    <row r="12520" spans="15:15" x14ac:dyDescent="0.15">
      <c r="O12520" s="14"/>
    </row>
    <row r="12521" spans="15:15" x14ac:dyDescent="0.15">
      <c r="O12521" s="14"/>
    </row>
    <row r="12522" spans="15:15" x14ac:dyDescent="0.15">
      <c r="O12522" s="14"/>
    </row>
    <row r="12523" spans="15:15" x14ac:dyDescent="0.15">
      <c r="O12523" s="14"/>
    </row>
    <row r="12524" spans="15:15" x14ac:dyDescent="0.15">
      <c r="O12524" s="14"/>
    </row>
    <row r="12525" spans="15:15" x14ac:dyDescent="0.15">
      <c r="O12525" s="14"/>
    </row>
    <row r="12526" spans="15:15" x14ac:dyDescent="0.15">
      <c r="O12526" s="14"/>
    </row>
    <row r="12527" spans="15:15" x14ac:dyDescent="0.15">
      <c r="O12527" s="14"/>
    </row>
    <row r="12528" spans="15:15" x14ac:dyDescent="0.15">
      <c r="O12528" s="14"/>
    </row>
    <row r="12529" spans="15:15" x14ac:dyDescent="0.15">
      <c r="O12529" s="14"/>
    </row>
    <row r="12530" spans="15:15" x14ac:dyDescent="0.15">
      <c r="O12530" s="14"/>
    </row>
    <row r="12531" spans="15:15" x14ac:dyDescent="0.15">
      <c r="O12531" s="14"/>
    </row>
    <row r="12532" spans="15:15" x14ac:dyDescent="0.15">
      <c r="O12532" s="14"/>
    </row>
    <row r="12533" spans="15:15" x14ac:dyDescent="0.15">
      <c r="O12533" s="14"/>
    </row>
    <row r="12534" spans="15:15" x14ac:dyDescent="0.15">
      <c r="O12534" s="14"/>
    </row>
    <row r="12535" spans="15:15" x14ac:dyDescent="0.15">
      <c r="O12535" s="14"/>
    </row>
    <row r="12536" spans="15:15" x14ac:dyDescent="0.15">
      <c r="O12536" s="14"/>
    </row>
    <row r="12537" spans="15:15" x14ac:dyDescent="0.15">
      <c r="O12537" s="14"/>
    </row>
    <row r="12538" spans="15:15" x14ac:dyDescent="0.15">
      <c r="O12538" s="14"/>
    </row>
    <row r="12539" spans="15:15" x14ac:dyDescent="0.15">
      <c r="O12539" s="14"/>
    </row>
    <row r="12540" spans="15:15" x14ac:dyDescent="0.15">
      <c r="O12540" s="14"/>
    </row>
    <row r="12541" spans="15:15" x14ac:dyDescent="0.15">
      <c r="O12541" s="14"/>
    </row>
    <row r="12542" spans="15:15" x14ac:dyDescent="0.15">
      <c r="O12542" s="14"/>
    </row>
    <row r="12543" spans="15:15" x14ac:dyDescent="0.15">
      <c r="O12543" s="14"/>
    </row>
    <row r="12544" spans="15:15" x14ac:dyDescent="0.15">
      <c r="O12544" s="14"/>
    </row>
    <row r="12545" spans="15:15" x14ac:dyDescent="0.15">
      <c r="O12545" s="14"/>
    </row>
    <row r="12546" spans="15:15" x14ac:dyDescent="0.15">
      <c r="O12546" s="14"/>
    </row>
    <row r="12547" spans="15:15" x14ac:dyDescent="0.15">
      <c r="O12547" s="14"/>
    </row>
    <row r="12548" spans="15:15" x14ac:dyDescent="0.15">
      <c r="O12548" s="14"/>
    </row>
    <row r="12549" spans="15:15" x14ac:dyDescent="0.15">
      <c r="O12549" s="14"/>
    </row>
    <row r="12550" spans="15:15" x14ac:dyDescent="0.15">
      <c r="O12550" s="14"/>
    </row>
    <row r="12551" spans="15:15" x14ac:dyDescent="0.15">
      <c r="O12551" s="14"/>
    </row>
    <row r="12552" spans="15:15" x14ac:dyDescent="0.15">
      <c r="O12552" s="14"/>
    </row>
    <row r="12553" spans="15:15" x14ac:dyDescent="0.15">
      <c r="O12553" s="14"/>
    </row>
    <row r="12554" spans="15:15" x14ac:dyDescent="0.15">
      <c r="O12554" s="14"/>
    </row>
    <row r="12555" spans="15:15" x14ac:dyDescent="0.15">
      <c r="O12555" s="14"/>
    </row>
    <row r="12556" spans="15:15" x14ac:dyDescent="0.15">
      <c r="O12556" s="14"/>
    </row>
    <row r="12557" spans="15:15" x14ac:dyDescent="0.15">
      <c r="O12557" s="14"/>
    </row>
    <row r="12558" spans="15:15" x14ac:dyDescent="0.15">
      <c r="O12558" s="14"/>
    </row>
    <row r="12559" spans="15:15" x14ac:dyDescent="0.15">
      <c r="O12559" s="14"/>
    </row>
    <row r="12560" spans="15:15" x14ac:dyDescent="0.15">
      <c r="O12560" s="14"/>
    </row>
    <row r="12561" spans="15:15" x14ac:dyDescent="0.15">
      <c r="O12561" s="14"/>
    </row>
    <row r="12562" spans="15:15" x14ac:dyDescent="0.15">
      <c r="O12562" s="14"/>
    </row>
    <row r="12563" spans="15:15" x14ac:dyDescent="0.15">
      <c r="O12563" s="14"/>
    </row>
    <row r="12564" spans="15:15" x14ac:dyDescent="0.15">
      <c r="O12564" s="14"/>
    </row>
    <row r="12565" spans="15:15" x14ac:dyDescent="0.15">
      <c r="O12565" s="14"/>
    </row>
    <row r="12566" spans="15:15" x14ac:dyDescent="0.15">
      <c r="O12566" s="14"/>
    </row>
    <row r="12567" spans="15:15" x14ac:dyDescent="0.15">
      <c r="O12567" s="14"/>
    </row>
    <row r="12568" spans="15:15" x14ac:dyDescent="0.15">
      <c r="O12568" s="14"/>
    </row>
    <row r="12569" spans="15:15" x14ac:dyDescent="0.15">
      <c r="O12569" s="14"/>
    </row>
    <row r="12570" spans="15:15" x14ac:dyDescent="0.15">
      <c r="O12570" s="14"/>
    </row>
    <row r="12571" spans="15:15" x14ac:dyDescent="0.15">
      <c r="O12571" s="14"/>
    </row>
    <row r="12572" spans="15:15" x14ac:dyDescent="0.15">
      <c r="O12572" s="14"/>
    </row>
    <row r="12573" spans="15:15" x14ac:dyDescent="0.15">
      <c r="O12573" s="14"/>
    </row>
    <row r="12574" spans="15:15" x14ac:dyDescent="0.15">
      <c r="O12574" s="14"/>
    </row>
    <row r="12575" spans="15:15" x14ac:dyDescent="0.15">
      <c r="O12575" s="14"/>
    </row>
    <row r="12576" spans="15:15" x14ac:dyDescent="0.15">
      <c r="O12576" s="14"/>
    </row>
    <row r="12577" spans="15:15" x14ac:dyDescent="0.15">
      <c r="O12577" s="14"/>
    </row>
    <row r="12578" spans="15:15" x14ac:dyDescent="0.15">
      <c r="O12578" s="14"/>
    </row>
    <row r="12579" spans="15:15" x14ac:dyDescent="0.15">
      <c r="O12579" s="14"/>
    </row>
    <row r="12580" spans="15:15" x14ac:dyDescent="0.15">
      <c r="O12580" s="14"/>
    </row>
    <row r="12581" spans="15:15" x14ac:dyDescent="0.15">
      <c r="O12581" s="14"/>
    </row>
    <row r="12582" spans="15:15" x14ac:dyDescent="0.15">
      <c r="O12582" s="14"/>
    </row>
    <row r="12583" spans="15:15" x14ac:dyDescent="0.15">
      <c r="O12583" s="14"/>
    </row>
    <row r="12584" spans="15:15" x14ac:dyDescent="0.15">
      <c r="O12584" s="14"/>
    </row>
    <row r="12585" spans="15:15" x14ac:dyDescent="0.15">
      <c r="O12585" s="14"/>
    </row>
    <row r="12586" spans="15:15" x14ac:dyDescent="0.15">
      <c r="O12586" s="14"/>
    </row>
    <row r="12587" spans="15:15" x14ac:dyDescent="0.15">
      <c r="O12587" s="14"/>
    </row>
    <row r="12588" spans="15:15" x14ac:dyDescent="0.15">
      <c r="O12588" s="14"/>
    </row>
    <row r="12589" spans="15:15" x14ac:dyDescent="0.15">
      <c r="O12589" s="14"/>
    </row>
    <row r="12590" spans="15:15" x14ac:dyDescent="0.15">
      <c r="O12590" s="14"/>
    </row>
    <row r="12591" spans="15:15" x14ac:dyDescent="0.15">
      <c r="O12591" s="14"/>
    </row>
    <row r="12592" spans="15:15" x14ac:dyDescent="0.15">
      <c r="O12592" s="14"/>
    </row>
    <row r="12593" spans="15:15" x14ac:dyDescent="0.15">
      <c r="O12593" s="14"/>
    </row>
    <row r="12594" spans="15:15" x14ac:dyDescent="0.15">
      <c r="O12594" s="14"/>
    </row>
    <row r="12595" spans="15:15" x14ac:dyDescent="0.15">
      <c r="O12595" s="14"/>
    </row>
    <row r="12596" spans="15:15" x14ac:dyDescent="0.15">
      <c r="O12596" s="14"/>
    </row>
    <row r="12597" spans="15:15" x14ac:dyDescent="0.15">
      <c r="O12597" s="14"/>
    </row>
    <row r="12598" spans="15:15" x14ac:dyDescent="0.15">
      <c r="O12598" s="14"/>
    </row>
    <row r="12599" spans="15:15" x14ac:dyDescent="0.15">
      <c r="O12599" s="14"/>
    </row>
    <row r="12600" spans="15:15" x14ac:dyDescent="0.15">
      <c r="O12600" s="14"/>
    </row>
    <row r="12601" spans="15:15" x14ac:dyDescent="0.15">
      <c r="O12601" s="14"/>
    </row>
    <row r="12602" spans="15:15" x14ac:dyDescent="0.15">
      <c r="O12602" s="14"/>
    </row>
    <row r="12603" spans="15:15" x14ac:dyDescent="0.15">
      <c r="O12603" s="14"/>
    </row>
    <row r="12604" spans="15:15" x14ac:dyDescent="0.15">
      <c r="O12604" s="14"/>
    </row>
    <row r="12605" spans="15:15" x14ac:dyDescent="0.15">
      <c r="O12605" s="14"/>
    </row>
    <row r="12606" spans="15:15" x14ac:dyDescent="0.15">
      <c r="O12606" s="14"/>
    </row>
    <row r="12607" spans="15:15" x14ac:dyDescent="0.15">
      <c r="O12607" s="14"/>
    </row>
    <row r="12608" spans="15:15" x14ac:dyDescent="0.15">
      <c r="O12608" s="14"/>
    </row>
    <row r="12609" spans="15:15" x14ac:dyDescent="0.15">
      <c r="O12609" s="14"/>
    </row>
    <row r="12610" spans="15:15" x14ac:dyDescent="0.15">
      <c r="O12610" s="14"/>
    </row>
    <row r="12611" spans="15:15" x14ac:dyDescent="0.15">
      <c r="O12611" s="14"/>
    </row>
    <row r="12612" spans="15:15" x14ac:dyDescent="0.15">
      <c r="O12612" s="14"/>
    </row>
    <row r="12613" spans="15:15" x14ac:dyDescent="0.15">
      <c r="O12613" s="14"/>
    </row>
    <row r="12614" spans="15:15" x14ac:dyDescent="0.15">
      <c r="O12614" s="14"/>
    </row>
    <row r="12615" spans="15:15" x14ac:dyDescent="0.15">
      <c r="O12615" s="14"/>
    </row>
    <row r="12616" spans="15:15" x14ac:dyDescent="0.15">
      <c r="O12616" s="14"/>
    </row>
    <row r="12617" spans="15:15" x14ac:dyDescent="0.15">
      <c r="O12617" s="14"/>
    </row>
    <row r="12618" spans="15:15" x14ac:dyDescent="0.15">
      <c r="O12618" s="14"/>
    </row>
    <row r="12619" spans="15:15" x14ac:dyDescent="0.15">
      <c r="O12619" s="14"/>
    </row>
    <row r="12620" spans="15:15" x14ac:dyDescent="0.15">
      <c r="O12620" s="14"/>
    </row>
    <row r="12621" spans="15:15" x14ac:dyDescent="0.15">
      <c r="O12621" s="14"/>
    </row>
    <row r="12622" spans="15:15" x14ac:dyDescent="0.15">
      <c r="O12622" s="14"/>
    </row>
    <row r="12623" spans="15:15" x14ac:dyDescent="0.15">
      <c r="O12623" s="14"/>
    </row>
    <row r="12624" spans="15:15" x14ac:dyDescent="0.15">
      <c r="O12624" s="14"/>
    </row>
    <row r="12625" spans="15:15" x14ac:dyDescent="0.15">
      <c r="O12625" s="14"/>
    </row>
    <row r="12626" spans="15:15" x14ac:dyDescent="0.15">
      <c r="O12626" s="14"/>
    </row>
    <row r="12627" spans="15:15" x14ac:dyDescent="0.15">
      <c r="O12627" s="14"/>
    </row>
    <row r="12628" spans="15:15" x14ac:dyDescent="0.15">
      <c r="O12628" s="14"/>
    </row>
    <row r="12629" spans="15:15" x14ac:dyDescent="0.15">
      <c r="O12629" s="14"/>
    </row>
    <row r="12630" spans="15:15" x14ac:dyDescent="0.15">
      <c r="O12630" s="14"/>
    </row>
    <row r="12631" spans="15:15" x14ac:dyDescent="0.15">
      <c r="O12631" s="14"/>
    </row>
    <row r="12632" spans="15:15" x14ac:dyDescent="0.15">
      <c r="O12632" s="14"/>
    </row>
    <row r="12633" spans="15:15" x14ac:dyDescent="0.15">
      <c r="O12633" s="14"/>
    </row>
    <row r="12634" spans="15:15" x14ac:dyDescent="0.15">
      <c r="O12634" s="14"/>
    </row>
    <row r="12635" spans="15:15" x14ac:dyDescent="0.15">
      <c r="O12635" s="14"/>
    </row>
    <row r="12636" spans="15:15" x14ac:dyDescent="0.15">
      <c r="O12636" s="14"/>
    </row>
    <row r="12637" spans="15:15" x14ac:dyDescent="0.15">
      <c r="O12637" s="14"/>
    </row>
    <row r="12638" spans="15:15" x14ac:dyDescent="0.15">
      <c r="O12638" s="14"/>
    </row>
    <row r="12639" spans="15:15" x14ac:dyDescent="0.15">
      <c r="O12639" s="14"/>
    </row>
    <row r="12640" spans="15:15" x14ac:dyDescent="0.15">
      <c r="O12640" s="14"/>
    </row>
    <row r="12641" spans="15:15" x14ac:dyDescent="0.15">
      <c r="O12641" s="14"/>
    </row>
    <row r="12642" spans="15:15" x14ac:dyDescent="0.15">
      <c r="O12642" s="14"/>
    </row>
    <row r="12643" spans="15:15" x14ac:dyDescent="0.15">
      <c r="O12643" s="14"/>
    </row>
    <row r="12644" spans="15:15" x14ac:dyDescent="0.15">
      <c r="O12644" s="14"/>
    </row>
    <row r="12645" spans="15:15" x14ac:dyDescent="0.15">
      <c r="O12645" s="14"/>
    </row>
    <row r="12646" spans="15:15" x14ac:dyDescent="0.15">
      <c r="O12646" s="14"/>
    </row>
    <row r="12647" spans="15:15" x14ac:dyDescent="0.15">
      <c r="O12647" s="14"/>
    </row>
    <row r="12648" spans="15:15" x14ac:dyDescent="0.15">
      <c r="O12648" s="14"/>
    </row>
    <row r="12649" spans="15:15" x14ac:dyDescent="0.15">
      <c r="O12649" s="14"/>
    </row>
    <row r="12650" spans="15:15" x14ac:dyDescent="0.15">
      <c r="O12650" s="14"/>
    </row>
    <row r="12651" spans="15:15" x14ac:dyDescent="0.15">
      <c r="O12651" s="14"/>
    </row>
    <row r="12652" spans="15:15" x14ac:dyDescent="0.15">
      <c r="O12652" s="14"/>
    </row>
    <row r="12653" spans="15:15" x14ac:dyDescent="0.15">
      <c r="O12653" s="14"/>
    </row>
    <row r="12654" spans="15:15" x14ac:dyDescent="0.15">
      <c r="O12654" s="14"/>
    </row>
    <row r="12655" spans="15:15" x14ac:dyDescent="0.15">
      <c r="O12655" s="14"/>
    </row>
    <row r="12656" spans="15:15" x14ac:dyDescent="0.15">
      <c r="O12656" s="14"/>
    </row>
    <row r="12657" spans="15:15" x14ac:dyDescent="0.15">
      <c r="O12657" s="14"/>
    </row>
    <row r="12658" spans="15:15" x14ac:dyDescent="0.15">
      <c r="O12658" s="14"/>
    </row>
    <row r="12659" spans="15:15" x14ac:dyDescent="0.15">
      <c r="O12659" s="14"/>
    </row>
    <row r="12660" spans="15:15" x14ac:dyDescent="0.15">
      <c r="O12660" s="14"/>
    </row>
    <row r="12661" spans="15:15" x14ac:dyDescent="0.15">
      <c r="O12661" s="14"/>
    </row>
    <row r="12662" spans="15:15" x14ac:dyDescent="0.15">
      <c r="O12662" s="14"/>
    </row>
    <row r="12663" spans="15:15" x14ac:dyDescent="0.15">
      <c r="O12663" s="14"/>
    </row>
    <row r="12664" spans="15:15" x14ac:dyDescent="0.15">
      <c r="O12664" s="14"/>
    </row>
    <row r="12665" spans="15:15" x14ac:dyDescent="0.15">
      <c r="O12665" s="14"/>
    </row>
    <row r="12666" spans="15:15" x14ac:dyDescent="0.15">
      <c r="O12666" s="14"/>
    </row>
    <row r="12667" spans="15:15" x14ac:dyDescent="0.15">
      <c r="O12667" s="14"/>
    </row>
    <row r="12668" spans="15:15" x14ac:dyDescent="0.15">
      <c r="O12668" s="14"/>
    </row>
    <row r="12669" spans="15:15" x14ac:dyDescent="0.15">
      <c r="O12669" s="14"/>
    </row>
    <row r="12670" spans="15:15" x14ac:dyDescent="0.15">
      <c r="O12670" s="14"/>
    </row>
    <row r="12671" spans="15:15" x14ac:dyDescent="0.15">
      <c r="O12671" s="14"/>
    </row>
    <row r="12672" spans="15:15" x14ac:dyDescent="0.15">
      <c r="O12672" s="14"/>
    </row>
    <row r="12673" spans="15:15" x14ac:dyDescent="0.15">
      <c r="O12673" s="14"/>
    </row>
    <row r="12674" spans="15:15" x14ac:dyDescent="0.15">
      <c r="O12674" s="14"/>
    </row>
    <row r="12675" spans="15:15" x14ac:dyDescent="0.15">
      <c r="O12675" s="14"/>
    </row>
    <row r="12676" spans="15:15" x14ac:dyDescent="0.15">
      <c r="O12676" s="14"/>
    </row>
    <row r="12677" spans="15:15" x14ac:dyDescent="0.15">
      <c r="O12677" s="14"/>
    </row>
    <row r="12678" spans="15:15" x14ac:dyDescent="0.15">
      <c r="O12678" s="14"/>
    </row>
    <row r="12679" spans="15:15" x14ac:dyDescent="0.15">
      <c r="O12679" s="14"/>
    </row>
    <row r="12680" spans="15:15" x14ac:dyDescent="0.15">
      <c r="O12680" s="14"/>
    </row>
    <row r="12681" spans="15:15" x14ac:dyDescent="0.15">
      <c r="O12681" s="14"/>
    </row>
    <row r="12682" spans="15:15" x14ac:dyDescent="0.15">
      <c r="O12682" s="14"/>
    </row>
    <row r="12683" spans="15:15" x14ac:dyDescent="0.15">
      <c r="O12683" s="14"/>
    </row>
    <row r="12684" spans="15:15" x14ac:dyDescent="0.15">
      <c r="O12684" s="14"/>
    </row>
    <row r="12685" spans="15:15" x14ac:dyDescent="0.15">
      <c r="O12685" s="14"/>
    </row>
    <row r="12686" spans="15:15" x14ac:dyDescent="0.15">
      <c r="O12686" s="14"/>
    </row>
    <row r="12687" spans="15:15" x14ac:dyDescent="0.15">
      <c r="O12687" s="14"/>
    </row>
    <row r="12688" spans="15:15" x14ac:dyDescent="0.15">
      <c r="O12688" s="14"/>
    </row>
    <row r="12689" spans="15:15" x14ac:dyDescent="0.15">
      <c r="O12689" s="14"/>
    </row>
    <row r="12690" spans="15:15" x14ac:dyDescent="0.15">
      <c r="O12690" s="14"/>
    </row>
    <row r="12691" spans="15:15" x14ac:dyDescent="0.15">
      <c r="O12691" s="14"/>
    </row>
    <row r="12692" spans="15:15" x14ac:dyDescent="0.15">
      <c r="O12692" s="14"/>
    </row>
    <row r="12693" spans="15:15" x14ac:dyDescent="0.15">
      <c r="O12693" s="14"/>
    </row>
    <row r="12694" spans="15:15" x14ac:dyDescent="0.15">
      <c r="O12694" s="14"/>
    </row>
    <row r="12695" spans="15:15" x14ac:dyDescent="0.15">
      <c r="O12695" s="14"/>
    </row>
    <row r="12696" spans="15:15" x14ac:dyDescent="0.15">
      <c r="O12696" s="14"/>
    </row>
    <row r="12697" spans="15:15" x14ac:dyDescent="0.15">
      <c r="O12697" s="14"/>
    </row>
    <row r="12698" spans="15:15" x14ac:dyDescent="0.15">
      <c r="O12698" s="14"/>
    </row>
    <row r="12699" spans="15:15" x14ac:dyDescent="0.15">
      <c r="O12699" s="14"/>
    </row>
    <row r="12700" spans="15:15" x14ac:dyDescent="0.15">
      <c r="O12700" s="14"/>
    </row>
    <row r="12701" spans="15:15" x14ac:dyDescent="0.15">
      <c r="O12701" s="14"/>
    </row>
    <row r="12702" spans="15:15" x14ac:dyDescent="0.15">
      <c r="O12702" s="14"/>
    </row>
    <row r="12703" spans="15:15" x14ac:dyDescent="0.15">
      <c r="O12703" s="14"/>
    </row>
    <row r="12704" spans="15:15" x14ac:dyDescent="0.15">
      <c r="O12704" s="14"/>
    </row>
    <row r="12705" spans="15:15" x14ac:dyDescent="0.15">
      <c r="O12705" s="14"/>
    </row>
    <row r="12706" spans="15:15" x14ac:dyDescent="0.15">
      <c r="O12706" s="14"/>
    </row>
    <row r="12707" spans="15:15" x14ac:dyDescent="0.15">
      <c r="O12707" s="14"/>
    </row>
    <row r="12708" spans="15:15" x14ac:dyDescent="0.15">
      <c r="O12708" s="14"/>
    </row>
    <row r="12709" spans="15:15" x14ac:dyDescent="0.15">
      <c r="O12709" s="14"/>
    </row>
    <row r="12710" spans="15:15" x14ac:dyDescent="0.15">
      <c r="O12710" s="14"/>
    </row>
    <row r="12711" spans="15:15" x14ac:dyDescent="0.15">
      <c r="O12711" s="14"/>
    </row>
    <row r="12712" spans="15:15" x14ac:dyDescent="0.15">
      <c r="O12712" s="14"/>
    </row>
    <row r="12713" spans="15:15" x14ac:dyDescent="0.15">
      <c r="O12713" s="14"/>
    </row>
    <row r="12714" spans="15:15" x14ac:dyDescent="0.15">
      <c r="O12714" s="14"/>
    </row>
    <row r="12715" spans="15:15" x14ac:dyDescent="0.15">
      <c r="O12715" s="14"/>
    </row>
    <row r="12716" spans="15:15" x14ac:dyDescent="0.15">
      <c r="O12716" s="14"/>
    </row>
    <row r="12717" spans="15:15" x14ac:dyDescent="0.15">
      <c r="O12717" s="14"/>
    </row>
    <row r="12718" spans="15:15" x14ac:dyDescent="0.15">
      <c r="O12718" s="14"/>
    </row>
    <row r="12719" spans="15:15" x14ac:dyDescent="0.15">
      <c r="O12719" s="14"/>
    </row>
    <row r="12720" spans="15:15" x14ac:dyDescent="0.15">
      <c r="O12720" s="14"/>
    </row>
    <row r="12721" spans="15:15" x14ac:dyDescent="0.15">
      <c r="O12721" s="14"/>
    </row>
    <row r="12722" spans="15:15" x14ac:dyDescent="0.15">
      <c r="O12722" s="14"/>
    </row>
    <row r="12723" spans="15:15" x14ac:dyDescent="0.15">
      <c r="O12723" s="14"/>
    </row>
    <row r="12724" spans="15:15" x14ac:dyDescent="0.15">
      <c r="O12724" s="14"/>
    </row>
    <row r="12725" spans="15:15" x14ac:dyDescent="0.15">
      <c r="O12725" s="14"/>
    </row>
    <row r="12726" spans="15:15" x14ac:dyDescent="0.15">
      <c r="O12726" s="14"/>
    </row>
    <row r="12727" spans="15:15" x14ac:dyDescent="0.15">
      <c r="O12727" s="14"/>
    </row>
    <row r="12728" spans="15:15" x14ac:dyDescent="0.15">
      <c r="O12728" s="14"/>
    </row>
    <row r="12729" spans="15:15" x14ac:dyDescent="0.15">
      <c r="O12729" s="14"/>
    </row>
    <row r="12730" spans="15:15" x14ac:dyDescent="0.15">
      <c r="O12730" s="14"/>
    </row>
    <row r="12731" spans="15:15" x14ac:dyDescent="0.15">
      <c r="O12731" s="14"/>
    </row>
    <row r="12732" spans="15:15" x14ac:dyDescent="0.15">
      <c r="O12732" s="14"/>
    </row>
    <row r="12733" spans="15:15" x14ac:dyDescent="0.15">
      <c r="O12733" s="14"/>
    </row>
    <row r="12734" spans="15:15" x14ac:dyDescent="0.15">
      <c r="O12734" s="14"/>
    </row>
    <row r="12735" spans="15:15" x14ac:dyDescent="0.15">
      <c r="O12735" s="14"/>
    </row>
    <row r="12736" spans="15:15" x14ac:dyDescent="0.15">
      <c r="O12736" s="14"/>
    </row>
    <row r="12737" spans="15:15" x14ac:dyDescent="0.15">
      <c r="O12737" s="14"/>
    </row>
    <row r="12738" spans="15:15" x14ac:dyDescent="0.15">
      <c r="O12738" s="14"/>
    </row>
    <row r="12739" spans="15:15" x14ac:dyDescent="0.15">
      <c r="O12739" s="14"/>
    </row>
    <row r="12740" spans="15:15" x14ac:dyDescent="0.15">
      <c r="O12740" s="14"/>
    </row>
    <row r="12741" spans="15:15" x14ac:dyDescent="0.15">
      <c r="O12741" s="14"/>
    </row>
    <row r="12742" spans="15:15" x14ac:dyDescent="0.15">
      <c r="O12742" s="14"/>
    </row>
    <row r="12743" spans="15:15" x14ac:dyDescent="0.15">
      <c r="O12743" s="14"/>
    </row>
    <row r="12744" spans="15:15" x14ac:dyDescent="0.15">
      <c r="O12744" s="14"/>
    </row>
    <row r="12745" spans="15:15" x14ac:dyDescent="0.15">
      <c r="O12745" s="14"/>
    </row>
    <row r="12746" spans="15:15" x14ac:dyDescent="0.15">
      <c r="O12746" s="14"/>
    </row>
    <row r="12747" spans="15:15" x14ac:dyDescent="0.15">
      <c r="O12747" s="14"/>
    </row>
    <row r="12748" spans="15:15" x14ac:dyDescent="0.15">
      <c r="O12748" s="14"/>
    </row>
    <row r="12749" spans="15:15" x14ac:dyDescent="0.15">
      <c r="O12749" s="14"/>
    </row>
    <row r="12750" spans="15:15" x14ac:dyDescent="0.15">
      <c r="O12750" s="14"/>
    </row>
    <row r="12751" spans="15:15" x14ac:dyDescent="0.15">
      <c r="O12751" s="14"/>
    </row>
    <row r="12752" spans="15:15" x14ac:dyDescent="0.15">
      <c r="O12752" s="14"/>
    </row>
    <row r="12753" spans="15:15" x14ac:dyDescent="0.15">
      <c r="O12753" s="14"/>
    </row>
    <row r="12754" spans="15:15" x14ac:dyDescent="0.15">
      <c r="O12754" s="14"/>
    </row>
    <row r="12755" spans="15:15" x14ac:dyDescent="0.15">
      <c r="O12755" s="14"/>
    </row>
    <row r="12756" spans="15:15" x14ac:dyDescent="0.15">
      <c r="O12756" s="14"/>
    </row>
    <row r="12757" spans="15:15" x14ac:dyDescent="0.15">
      <c r="O12757" s="14"/>
    </row>
    <row r="12758" spans="15:15" x14ac:dyDescent="0.15">
      <c r="O12758" s="14"/>
    </row>
    <row r="12759" spans="15:15" x14ac:dyDescent="0.15">
      <c r="O12759" s="14"/>
    </row>
    <row r="12760" spans="15:15" x14ac:dyDescent="0.15">
      <c r="O12760" s="14"/>
    </row>
    <row r="12761" spans="15:15" x14ac:dyDescent="0.15">
      <c r="O12761" s="14"/>
    </row>
    <row r="12762" spans="15:15" x14ac:dyDescent="0.15">
      <c r="O12762" s="14"/>
    </row>
    <row r="12763" spans="15:15" x14ac:dyDescent="0.15">
      <c r="O12763" s="14"/>
    </row>
    <row r="12764" spans="15:15" x14ac:dyDescent="0.15">
      <c r="O12764" s="14"/>
    </row>
    <row r="12765" spans="15:15" x14ac:dyDescent="0.15">
      <c r="O12765" s="14"/>
    </row>
    <row r="12766" spans="15:15" x14ac:dyDescent="0.15">
      <c r="O12766" s="14"/>
    </row>
    <row r="12767" spans="15:15" x14ac:dyDescent="0.15">
      <c r="O12767" s="14"/>
    </row>
    <row r="12768" spans="15:15" x14ac:dyDescent="0.15">
      <c r="O12768" s="14"/>
    </row>
    <row r="12769" spans="15:15" x14ac:dyDescent="0.15">
      <c r="O12769" s="14"/>
    </row>
    <row r="12770" spans="15:15" x14ac:dyDescent="0.15">
      <c r="O12770" s="14"/>
    </row>
    <row r="12771" spans="15:15" x14ac:dyDescent="0.15">
      <c r="O12771" s="14"/>
    </row>
    <row r="12772" spans="15:15" x14ac:dyDescent="0.15">
      <c r="O12772" s="14"/>
    </row>
    <row r="12773" spans="15:15" x14ac:dyDescent="0.15">
      <c r="O12773" s="14"/>
    </row>
    <row r="12774" spans="15:15" x14ac:dyDescent="0.15">
      <c r="O12774" s="14"/>
    </row>
    <row r="12775" spans="15:15" x14ac:dyDescent="0.15">
      <c r="O12775" s="14"/>
    </row>
    <row r="12776" spans="15:15" x14ac:dyDescent="0.15">
      <c r="O12776" s="14"/>
    </row>
    <row r="12777" spans="15:15" x14ac:dyDescent="0.15">
      <c r="O12777" s="14"/>
    </row>
    <row r="12778" spans="15:15" x14ac:dyDescent="0.15">
      <c r="O12778" s="14"/>
    </row>
    <row r="12779" spans="15:15" x14ac:dyDescent="0.15">
      <c r="O12779" s="14"/>
    </row>
    <row r="12780" spans="15:15" x14ac:dyDescent="0.15">
      <c r="O12780" s="14"/>
    </row>
    <row r="12781" spans="15:15" x14ac:dyDescent="0.15">
      <c r="O12781" s="14"/>
    </row>
    <row r="12782" spans="15:15" x14ac:dyDescent="0.15">
      <c r="O12782" s="14"/>
    </row>
    <row r="12783" spans="15:15" x14ac:dyDescent="0.15">
      <c r="O12783" s="14"/>
    </row>
    <row r="12784" spans="15:15" x14ac:dyDescent="0.15">
      <c r="O12784" s="14"/>
    </row>
    <row r="12785" spans="15:15" x14ac:dyDescent="0.15">
      <c r="O12785" s="14"/>
    </row>
    <row r="12786" spans="15:15" x14ac:dyDescent="0.15">
      <c r="O12786" s="14"/>
    </row>
    <row r="12787" spans="15:15" x14ac:dyDescent="0.15">
      <c r="O12787" s="14"/>
    </row>
    <row r="12788" spans="15:15" x14ac:dyDescent="0.15">
      <c r="O12788" s="14"/>
    </row>
    <row r="12789" spans="15:15" x14ac:dyDescent="0.15">
      <c r="O12789" s="14"/>
    </row>
    <row r="12790" spans="15:15" x14ac:dyDescent="0.15">
      <c r="O12790" s="14"/>
    </row>
    <row r="12791" spans="15:15" x14ac:dyDescent="0.15">
      <c r="O12791" s="14"/>
    </row>
    <row r="12792" spans="15:15" x14ac:dyDescent="0.15">
      <c r="O12792" s="14"/>
    </row>
    <row r="12793" spans="15:15" x14ac:dyDescent="0.15">
      <c r="O12793" s="14"/>
    </row>
    <row r="12794" spans="15:15" x14ac:dyDescent="0.15">
      <c r="O12794" s="14"/>
    </row>
    <row r="12795" spans="15:15" x14ac:dyDescent="0.15">
      <c r="O12795" s="14"/>
    </row>
    <row r="12796" spans="15:15" x14ac:dyDescent="0.15">
      <c r="O12796" s="14"/>
    </row>
    <row r="12797" spans="15:15" x14ac:dyDescent="0.15">
      <c r="O12797" s="14"/>
    </row>
    <row r="12798" spans="15:15" x14ac:dyDescent="0.15">
      <c r="O12798" s="14"/>
    </row>
    <row r="12799" spans="15:15" x14ac:dyDescent="0.15">
      <c r="O12799" s="14"/>
    </row>
    <row r="12800" spans="15:15" x14ac:dyDescent="0.15">
      <c r="O12800" s="14"/>
    </row>
    <row r="12801" spans="15:15" x14ac:dyDescent="0.15">
      <c r="O12801" s="14"/>
    </row>
    <row r="12802" spans="15:15" x14ac:dyDescent="0.15">
      <c r="O12802" s="14"/>
    </row>
    <row r="12803" spans="15:15" x14ac:dyDescent="0.15">
      <c r="O12803" s="14"/>
    </row>
    <row r="12804" spans="15:15" x14ac:dyDescent="0.15">
      <c r="O12804" s="14"/>
    </row>
    <row r="12805" spans="15:15" x14ac:dyDescent="0.15">
      <c r="O12805" s="14"/>
    </row>
    <row r="12806" spans="15:15" x14ac:dyDescent="0.15">
      <c r="O12806" s="14"/>
    </row>
    <row r="12807" spans="15:15" x14ac:dyDescent="0.15">
      <c r="O12807" s="14"/>
    </row>
    <row r="12808" spans="15:15" x14ac:dyDescent="0.15">
      <c r="O12808" s="14"/>
    </row>
    <row r="12809" spans="15:15" x14ac:dyDescent="0.15">
      <c r="O12809" s="14"/>
    </row>
    <row r="12810" spans="15:15" x14ac:dyDescent="0.15">
      <c r="O12810" s="14"/>
    </row>
    <row r="12811" spans="15:15" x14ac:dyDescent="0.15">
      <c r="O12811" s="14"/>
    </row>
    <row r="12812" spans="15:15" x14ac:dyDescent="0.15">
      <c r="O12812" s="14"/>
    </row>
    <row r="12813" spans="15:15" x14ac:dyDescent="0.15">
      <c r="O12813" s="14"/>
    </row>
    <row r="12814" spans="15:15" x14ac:dyDescent="0.15">
      <c r="O12814" s="14"/>
    </row>
    <row r="12815" spans="15:15" x14ac:dyDescent="0.15">
      <c r="O12815" s="14"/>
    </row>
    <row r="12816" spans="15:15" x14ac:dyDescent="0.15">
      <c r="O12816" s="14"/>
    </row>
    <row r="12817" spans="15:15" x14ac:dyDescent="0.15">
      <c r="O12817" s="14"/>
    </row>
    <row r="12818" spans="15:15" x14ac:dyDescent="0.15">
      <c r="O12818" s="14"/>
    </row>
    <row r="12819" spans="15:15" x14ac:dyDescent="0.15">
      <c r="O12819" s="14"/>
    </row>
    <row r="12820" spans="15:15" x14ac:dyDescent="0.15">
      <c r="O12820" s="14"/>
    </row>
    <row r="12821" spans="15:15" x14ac:dyDescent="0.15">
      <c r="O12821" s="14"/>
    </row>
    <row r="12822" spans="15:15" x14ac:dyDescent="0.15">
      <c r="O12822" s="14"/>
    </row>
    <row r="12823" spans="15:15" x14ac:dyDescent="0.15">
      <c r="O12823" s="14"/>
    </row>
    <row r="12824" spans="15:15" x14ac:dyDescent="0.15">
      <c r="O12824" s="14"/>
    </row>
    <row r="12825" spans="15:15" x14ac:dyDescent="0.15">
      <c r="O12825" s="14"/>
    </row>
    <row r="12826" spans="15:15" x14ac:dyDescent="0.15">
      <c r="O12826" s="14"/>
    </row>
    <row r="12827" spans="15:15" x14ac:dyDescent="0.15">
      <c r="O12827" s="14"/>
    </row>
    <row r="12828" spans="15:15" x14ac:dyDescent="0.15">
      <c r="O12828" s="14"/>
    </row>
    <row r="12829" spans="15:15" x14ac:dyDescent="0.15">
      <c r="O12829" s="14"/>
    </row>
    <row r="12830" spans="15:15" x14ac:dyDescent="0.15">
      <c r="O12830" s="14"/>
    </row>
    <row r="12831" spans="15:15" x14ac:dyDescent="0.15">
      <c r="O12831" s="14"/>
    </row>
    <row r="12832" spans="15:15" x14ac:dyDescent="0.15">
      <c r="O12832" s="14"/>
    </row>
    <row r="12833" spans="15:15" x14ac:dyDescent="0.15">
      <c r="O12833" s="14"/>
    </row>
    <row r="12834" spans="15:15" x14ac:dyDescent="0.15">
      <c r="O12834" s="14"/>
    </row>
    <row r="12835" spans="15:15" x14ac:dyDescent="0.15">
      <c r="O12835" s="14"/>
    </row>
    <row r="12836" spans="15:15" x14ac:dyDescent="0.15">
      <c r="O12836" s="14"/>
    </row>
    <row r="12837" spans="15:15" x14ac:dyDescent="0.15">
      <c r="O12837" s="14"/>
    </row>
    <row r="12838" spans="15:15" x14ac:dyDescent="0.15">
      <c r="O12838" s="14"/>
    </row>
    <row r="12839" spans="15:15" x14ac:dyDescent="0.15">
      <c r="O12839" s="14"/>
    </row>
    <row r="12840" spans="15:15" x14ac:dyDescent="0.15">
      <c r="O12840" s="14"/>
    </row>
    <row r="12841" spans="15:15" x14ac:dyDescent="0.15">
      <c r="O12841" s="14"/>
    </row>
    <row r="12842" spans="15:15" x14ac:dyDescent="0.15">
      <c r="O12842" s="14"/>
    </row>
    <row r="12843" spans="15:15" x14ac:dyDescent="0.15">
      <c r="O12843" s="14"/>
    </row>
    <row r="12844" spans="15:15" x14ac:dyDescent="0.15">
      <c r="O12844" s="14"/>
    </row>
    <row r="12845" spans="15:15" x14ac:dyDescent="0.15">
      <c r="O12845" s="14"/>
    </row>
    <row r="12846" spans="15:15" x14ac:dyDescent="0.15">
      <c r="O12846" s="14"/>
    </row>
    <row r="12847" spans="15:15" x14ac:dyDescent="0.15">
      <c r="O12847" s="14"/>
    </row>
    <row r="12848" spans="15:15" x14ac:dyDescent="0.15">
      <c r="O12848" s="14"/>
    </row>
    <row r="12849" spans="15:15" x14ac:dyDescent="0.15">
      <c r="O12849" s="14"/>
    </row>
    <row r="12850" spans="15:15" x14ac:dyDescent="0.15">
      <c r="O12850" s="14"/>
    </row>
    <row r="12851" spans="15:15" x14ac:dyDescent="0.15">
      <c r="O12851" s="14"/>
    </row>
    <row r="12852" spans="15:15" x14ac:dyDescent="0.15">
      <c r="O12852" s="14"/>
    </row>
    <row r="12853" spans="15:15" x14ac:dyDescent="0.15">
      <c r="O12853" s="14"/>
    </row>
    <row r="12854" spans="15:15" x14ac:dyDescent="0.15">
      <c r="O12854" s="14"/>
    </row>
    <row r="12855" spans="15:15" x14ac:dyDescent="0.15">
      <c r="O12855" s="14"/>
    </row>
    <row r="12856" spans="15:15" x14ac:dyDescent="0.15">
      <c r="O12856" s="14"/>
    </row>
    <row r="12857" spans="15:15" x14ac:dyDescent="0.15">
      <c r="O12857" s="14"/>
    </row>
    <row r="12858" spans="15:15" x14ac:dyDescent="0.15">
      <c r="O12858" s="14"/>
    </row>
    <row r="12859" spans="15:15" x14ac:dyDescent="0.15">
      <c r="O12859" s="14"/>
    </row>
    <row r="12860" spans="15:15" x14ac:dyDescent="0.15">
      <c r="O12860" s="14"/>
    </row>
    <row r="12861" spans="15:15" x14ac:dyDescent="0.15">
      <c r="O12861" s="14"/>
    </row>
    <row r="12862" spans="15:15" x14ac:dyDescent="0.15">
      <c r="O12862" s="14"/>
    </row>
    <row r="12863" spans="15:15" x14ac:dyDescent="0.15">
      <c r="O12863" s="14"/>
    </row>
    <row r="12864" spans="15:15" x14ac:dyDescent="0.15">
      <c r="O12864" s="14"/>
    </row>
    <row r="12865" spans="15:15" x14ac:dyDescent="0.15">
      <c r="O12865" s="14"/>
    </row>
    <row r="12866" spans="15:15" x14ac:dyDescent="0.15">
      <c r="O12866" s="14"/>
    </row>
    <row r="12867" spans="15:15" x14ac:dyDescent="0.15">
      <c r="O12867" s="14"/>
    </row>
    <row r="12868" spans="15:15" x14ac:dyDescent="0.15">
      <c r="O12868" s="14"/>
    </row>
    <row r="12869" spans="15:15" x14ac:dyDescent="0.15">
      <c r="O12869" s="14"/>
    </row>
    <row r="12870" spans="15:15" x14ac:dyDescent="0.15">
      <c r="O12870" s="14"/>
    </row>
    <row r="12871" spans="15:15" x14ac:dyDescent="0.15">
      <c r="O12871" s="14"/>
    </row>
    <row r="12872" spans="15:15" x14ac:dyDescent="0.15">
      <c r="O12872" s="14"/>
    </row>
    <row r="12873" spans="15:15" x14ac:dyDescent="0.15">
      <c r="O12873" s="14"/>
    </row>
    <row r="12874" spans="15:15" x14ac:dyDescent="0.15">
      <c r="O12874" s="14"/>
    </row>
    <row r="12875" spans="15:15" x14ac:dyDescent="0.15">
      <c r="O12875" s="14"/>
    </row>
    <row r="12876" spans="15:15" x14ac:dyDescent="0.15">
      <c r="O12876" s="14"/>
    </row>
    <row r="12877" spans="15:15" x14ac:dyDescent="0.15">
      <c r="O12877" s="14"/>
    </row>
  </sheetData>
  <mergeCells count="455">
    <mergeCell ref="B8:F8"/>
    <mergeCell ref="B15:F15"/>
    <mergeCell ref="B10:F10"/>
    <mergeCell ref="B14:F14"/>
    <mergeCell ref="B5:F5"/>
    <mergeCell ref="B11:F11"/>
    <mergeCell ref="B65:F65"/>
    <mergeCell ref="B21:F21"/>
    <mergeCell ref="B52:F52"/>
    <mergeCell ref="B46:F46"/>
    <mergeCell ref="B58:F58"/>
    <mergeCell ref="B61:F61"/>
    <mergeCell ref="B63:F63"/>
    <mergeCell ref="B62:F62"/>
    <mergeCell ref="B59:F59"/>
    <mergeCell ref="B60:F60"/>
    <mergeCell ref="B28:F28"/>
    <mergeCell ref="B43:F43"/>
    <mergeCell ref="B29:F29"/>
    <mergeCell ref="B38:F38"/>
    <mergeCell ref="B30:F30"/>
    <mergeCell ref="B31:F31"/>
    <mergeCell ref="B47:F47"/>
    <mergeCell ref="B45:F45"/>
    <mergeCell ref="N1:O1"/>
    <mergeCell ref="N2:O2"/>
    <mergeCell ref="A1:H1"/>
    <mergeCell ref="H3:O3"/>
    <mergeCell ref="A3:G3"/>
    <mergeCell ref="H4:L4"/>
    <mergeCell ref="M4:O4"/>
    <mergeCell ref="B23:F23"/>
    <mergeCell ref="B27:F27"/>
    <mergeCell ref="B26:F26"/>
    <mergeCell ref="B24:F24"/>
    <mergeCell ref="B25:F25"/>
    <mergeCell ref="B20:F20"/>
    <mergeCell ref="B22:F22"/>
    <mergeCell ref="B17:F17"/>
    <mergeCell ref="B9:F9"/>
    <mergeCell ref="B19:F19"/>
    <mergeCell ref="B16:F16"/>
    <mergeCell ref="B18:F18"/>
    <mergeCell ref="B7:F7"/>
    <mergeCell ref="B12:F12"/>
    <mergeCell ref="I1:M1"/>
    <mergeCell ref="B6:F6"/>
    <mergeCell ref="A13:F13"/>
    <mergeCell ref="B33:F33"/>
    <mergeCell ref="B54:F54"/>
    <mergeCell ref="B32:F32"/>
    <mergeCell ref="B83:F83"/>
    <mergeCell ref="B50:F50"/>
    <mergeCell ref="B42:F42"/>
    <mergeCell ref="B44:F44"/>
    <mergeCell ref="B48:F48"/>
    <mergeCell ref="B49:F49"/>
    <mergeCell ref="B57:F57"/>
    <mergeCell ref="B53:F53"/>
    <mergeCell ref="B72:F72"/>
    <mergeCell ref="B73:F73"/>
    <mergeCell ref="B55:F55"/>
    <mergeCell ref="B56:F56"/>
    <mergeCell ref="B51:F51"/>
    <mergeCell ref="B41:F41"/>
    <mergeCell ref="B40:F40"/>
    <mergeCell ref="B74:F74"/>
    <mergeCell ref="B64:F64"/>
    <mergeCell ref="B69:F69"/>
    <mergeCell ref="B70:F70"/>
    <mergeCell ref="B71:F71"/>
    <mergeCell ref="B67:F67"/>
    <mergeCell ref="B101:F101"/>
    <mergeCell ref="B102:F102"/>
    <mergeCell ref="B104:F104"/>
    <mergeCell ref="B106:F106"/>
    <mergeCell ref="B34:F34"/>
    <mergeCell ref="B37:F37"/>
    <mergeCell ref="B35:F35"/>
    <mergeCell ref="B36:F36"/>
    <mergeCell ref="B39:F39"/>
    <mergeCell ref="B68:F68"/>
    <mergeCell ref="B66:F66"/>
    <mergeCell ref="B75:F75"/>
    <mergeCell ref="B82:F82"/>
    <mergeCell ref="B77:F77"/>
    <mergeCell ref="B78:F78"/>
    <mergeCell ref="B80:F80"/>
    <mergeCell ref="B79:F79"/>
    <mergeCell ref="B81:F81"/>
    <mergeCell ref="B76:F76"/>
    <mergeCell ref="B113:F113"/>
    <mergeCell ref="B125:F125"/>
    <mergeCell ref="B126:F126"/>
    <mergeCell ref="B130:F130"/>
    <mergeCell ref="B111:F111"/>
    <mergeCell ref="B89:F89"/>
    <mergeCell ref="B84:F84"/>
    <mergeCell ref="B85:F85"/>
    <mergeCell ref="B86:F86"/>
    <mergeCell ref="B88:F88"/>
    <mergeCell ref="B94:F94"/>
    <mergeCell ref="B96:F96"/>
    <mergeCell ref="B93:F93"/>
    <mergeCell ref="B103:F103"/>
    <mergeCell ref="B95:F95"/>
    <mergeCell ref="B97:F97"/>
    <mergeCell ref="B98:F98"/>
    <mergeCell ref="B99:F99"/>
    <mergeCell ref="B90:F90"/>
    <mergeCell ref="B92:F92"/>
    <mergeCell ref="B87:F87"/>
    <mergeCell ref="B91:F91"/>
    <mergeCell ref="B100:F100"/>
    <mergeCell ref="B105:F105"/>
    <mergeCell ref="B117:F117"/>
    <mergeCell ref="B134:F134"/>
    <mergeCell ref="B137:F137"/>
    <mergeCell ref="B135:F135"/>
    <mergeCell ref="B136:F136"/>
    <mergeCell ref="B140:F140"/>
    <mergeCell ref="B138:F138"/>
    <mergeCell ref="B139:F139"/>
    <mergeCell ref="B107:F107"/>
    <mergeCell ref="B110:F110"/>
    <mergeCell ref="B108:F108"/>
    <mergeCell ref="B109:F109"/>
    <mergeCell ref="B114:F114"/>
    <mergeCell ref="B112:F112"/>
    <mergeCell ref="B115:F115"/>
    <mergeCell ref="B116:F116"/>
    <mergeCell ref="B132:F132"/>
    <mergeCell ref="B118:F118"/>
    <mergeCell ref="B119:F119"/>
    <mergeCell ref="B120:F120"/>
    <mergeCell ref="B123:F123"/>
    <mergeCell ref="B121:F121"/>
    <mergeCell ref="B122:F122"/>
    <mergeCell ref="B124:F124"/>
    <mergeCell ref="B144:F144"/>
    <mergeCell ref="B148:F148"/>
    <mergeCell ref="B152:F152"/>
    <mergeCell ref="B133:F133"/>
    <mergeCell ref="B127:F127"/>
    <mergeCell ref="B128:F128"/>
    <mergeCell ref="B129:F129"/>
    <mergeCell ref="B142:F142"/>
    <mergeCell ref="B143:F143"/>
    <mergeCell ref="B141:F141"/>
    <mergeCell ref="B131:F131"/>
    <mergeCell ref="B145:F145"/>
    <mergeCell ref="B163:F163"/>
    <mergeCell ref="B168:F168"/>
    <mergeCell ref="B164:F164"/>
    <mergeCell ref="B167:F167"/>
    <mergeCell ref="B169:F169"/>
    <mergeCell ref="B170:F170"/>
    <mergeCell ref="B150:F150"/>
    <mergeCell ref="B146:F146"/>
    <mergeCell ref="B147:F147"/>
    <mergeCell ref="B151:F151"/>
    <mergeCell ref="B153:F153"/>
    <mergeCell ref="B149:F149"/>
    <mergeCell ref="B166:F166"/>
    <mergeCell ref="B160:F160"/>
    <mergeCell ref="B154:F154"/>
    <mergeCell ref="B157:F157"/>
    <mergeCell ref="B158:F158"/>
    <mergeCell ref="B162:F162"/>
    <mergeCell ref="B155:F155"/>
    <mergeCell ref="B161:F161"/>
    <mergeCell ref="B156:F156"/>
    <mergeCell ref="B159:F159"/>
    <mergeCell ref="B165:F165"/>
    <mergeCell ref="B174:F174"/>
    <mergeCell ref="B176:F176"/>
    <mergeCell ref="B177:F177"/>
    <mergeCell ref="B180:F180"/>
    <mergeCell ref="B178:F178"/>
    <mergeCell ref="B179:F179"/>
    <mergeCell ref="B172:F172"/>
    <mergeCell ref="B171:F171"/>
    <mergeCell ref="B173:F173"/>
    <mergeCell ref="B185:F185"/>
    <mergeCell ref="B181:F181"/>
    <mergeCell ref="B182:F182"/>
    <mergeCell ref="B175:F175"/>
    <mergeCell ref="B190:F190"/>
    <mergeCell ref="B192:F192"/>
    <mergeCell ref="B186:F186"/>
    <mergeCell ref="B187:F187"/>
    <mergeCell ref="B188:F188"/>
    <mergeCell ref="B184:F184"/>
    <mergeCell ref="B183:F183"/>
    <mergeCell ref="B193:F193"/>
    <mergeCell ref="B189:F189"/>
    <mergeCell ref="B205:F205"/>
    <mergeCell ref="B194:F194"/>
    <mergeCell ref="B195:F195"/>
    <mergeCell ref="B196:F196"/>
    <mergeCell ref="B200:F200"/>
    <mergeCell ref="B197:F197"/>
    <mergeCell ref="B201:F201"/>
    <mergeCell ref="B202:F202"/>
    <mergeCell ref="B198:F198"/>
    <mergeCell ref="B191:F191"/>
    <mergeCell ref="B209:F209"/>
    <mergeCell ref="B199:F199"/>
    <mergeCell ref="B214:F214"/>
    <mergeCell ref="B203:F203"/>
    <mergeCell ref="B204:F204"/>
    <mergeCell ref="B206:F206"/>
    <mergeCell ref="B210:F210"/>
    <mergeCell ref="B207:F207"/>
    <mergeCell ref="B208:F208"/>
    <mergeCell ref="B211:F211"/>
    <mergeCell ref="B218:F218"/>
    <mergeCell ref="B213:F213"/>
    <mergeCell ref="B215:F215"/>
    <mergeCell ref="B217:F217"/>
    <mergeCell ref="B216:F216"/>
    <mergeCell ref="B212:F212"/>
    <mergeCell ref="B222:F222"/>
    <mergeCell ref="B219:F219"/>
    <mergeCell ref="B220:F220"/>
    <mergeCell ref="B221:F221"/>
    <mergeCell ref="B228:F228"/>
    <mergeCell ref="B225:F225"/>
    <mergeCell ref="B223:F223"/>
    <mergeCell ref="B224:F224"/>
    <mergeCell ref="B226:F226"/>
    <mergeCell ref="B227:F227"/>
    <mergeCell ref="B229:F229"/>
    <mergeCell ref="B231:F231"/>
    <mergeCell ref="B230:F230"/>
    <mergeCell ref="B243:F243"/>
    <mergeCell ref="B240:F240"/>
    <mergeCell ref="B241:F241"/>
    <mergeCell ref="B250:F250"/>
    <mergeCell ref="B247:F247"/>
    <mergeCell ref="B251:F251"/>
    <mergeCell ref="B248:F248"/>
    <mergeCell ref="B249:F249"/>
    <mergeCell ref="B232:F232"/>
    <mergeCell ref="B233:F233"/>
    <mergeCell ref="B236:F236"/>
    <mergeCell ref="B239:F239"/>
    <mergeCell ref="B237:F237"/>
    <mergeCell ref="B238:F238"/>
    <mergeCell ref="B235:F235"/>
    <mergeCell ref="B234:F234"/>
    <mergeCell ref="B242:F242"/>
    <mergeCell ref="B258:F258"/>
    <mergeCell ref="B252:F252"/>
    <mergeCell ref="B253:F253"/>
    <mergeCell ref="B254:F254"/>
    <mergeCell ref="B255:F255"/>
    <mergeCell ref="B256:F256"/>
    <mergeCell ref="B257:F257"/>
    <mergeCell ref="B259:F259"/>
    <mergeCell ref="B244:F244"/>
    <mergeCell ref="B246:F246"/>
    <mergeCell ref="B245:F245"/>
    <mergeCell ref="B261:F261"/>
    <mergeCell ref="B260:F260"/>
    <mergeCell ref="B262:F262"/>
    <mergeCell ref="B263:F263"/>
    <mergeCell ref="B264:F264"/>
    <mergeCell ref="B271:F271"/>
    <mergeCell ref="B265:F265"/>
    <mergeCell ref="B267:F267"/>
    <mergeCell ref="B268:F268"/>
    <mergeCell ref="B269:F269"/>
    <mergeCell ref="B270:F270"/>
    <mergeCell ref="B272:F272"/>
    <mergeCell ref="B266:F266"/>
    <mergeCell ref="B273:F273"/>
    <mergeCell ref="B276:F276"/>
    <mergeCell ref="B277:F277"/>
    <mergeCell ref="B279:F279"/>
    <mergeCell ref="B274:F274"/>
    <mergeCell ref="B275:F275"/>
    <mergeCell ref="B278:F278"/>
    <mergeCell ref="B280:F280"/>
    <mergeCell ref="B281:F281"/>
    <mergeCell ref="B306:F306"/>
    <mergeCell ref="B307:F307"/>
    <mergeCell ref="B309:F309"/>
    <mergeCell ref="B319:F319"/>
    <mergeCell ref="B282:F282"/>
    <mergeCell ref="B283:F283"/>
    <mergeCell ref="B284:F284"/>
    <mergeCell ref="B286:F286"/>
    <mergeCell ref="B285:F285"/>
    <mergeCell ref="B289:F289"/>
    <mergeCell ref="B287:F287"/>
    <mergeCell ref="B288:F288"/>
    <mergeCell ref="B290:F290"/>
    <mergeCell ref="B292:F292"/>
    <mergeCell ref="B313:F313"/>
    <mergeCell ref="B291:F291"/>
    <mergeCell ref="B293:F293"/>
    <mergeCell ref="B296:F296"/>
    <mergeCell ref="B300:F300"/>
    <mergeCell ref="B294:F294"/>
    <mergeCell ref="B297:F297"/>
    <mergeCell ref="B298:F298"/>
    <mergeCell ref="B295:F295"/>
    <mergeCell ref="B299:F299"/>
    <mergeCell ref="B317:F317"/>
    <mergeCell ref="B318:F318"/>
    <mergeCell ref="B331:F331"/>
    <mergeCell ref="B310:F310"/>
    <mergeCell ref="B311:F311"/>
    <mergeCell ref="B315:F315"/>
    <mergeCell ref="B316:F316"/>
    <mergeCell ref="B312:F312"/>
    <mergeCell ref="B314:F314"/>
    <mergeCell ref="B325:F325"/>
    <mergeCell ref="B301:F301"/>
    <mergeCell ref="B308:F308"/>
    <mergeCell ref="B302:F302"/>
    <mergeCell ref="B305:F305"/>
    <mergeCell ref="B303:F303"/>
    <mergeCell ref="B304:F304"/>
    <mergeCell ref="B328:F328"/>
    <mergeCell ref="B329:F329"/>
    <mergeCell ref="B345:F345"/>
    <mergeCell ref="B320:F320"/>
    <mergeCell ref="B321:F321"/>
    <mergeCell ref="B326:F326"/>
    <mergeCell ref="B327:F327"/>
    <mergeCell ref="B322:F322"/>
    <mergeCell ref="B324:F324"/>
    <mergeCell ref="B337:F337"/>
    <mergeCell ref="B338:F338"/>
    <mergeCell ref="B339:F339"/>
    <mergeCell ref="B323:F323"/>
    <mergeCell ref="B340:F340"/>
    <mergeCell ref="B352:F352"/>
    <mergeCell ref="B351:F351"/>
    <mergeCell ref="B330:F330"/>
    <mergeCell ref="B332:F332"/>
    <mergeCell ref="B333:F333"/>
    <mergeCell ref="B336:F336"/>
    <mergeCell ref="B334:F334"/>
    <mergeCell ref="B335:F335"/>
    <mergeCell ref="B363:F363"/>
    <mergeCell ref="B354:F354"/>
    <mergeCell ref="B353:F353"/>
    <mergeCell ref="B355:F355"/>
    <mergeCell ref="B356:F356"/>
    <mergeCell ref="B358:F358"/>
    <mergeCell ref="B341:F341"/>
    <mergeCell ref="B342:F342"/>
    <mergeCell ref="B359:F359"/>
    <mergeCell ref="B360:F360"/>
    <mergeCell ref="B343:F343"/>
    <mergeCell ref="B344:F344"/>
    <mergeCell ref="B346:F346"/>
    <mergeCell ref="B348:F348"/>
    <mergeCell ref="B350:F350"/>
    <mergeCell ref="B357:F357"/>
    <mergeCell ref="B372:F372"/>
    <mergeCell ref="B384:F384"/>
    <mergeCell ref="B380:F380"/>
    <mergeCell ref="B381:F381"/>
    <mergeCell ref="B383:F383"/>
    <mergeCell ref="B364:F364"/>
    <mergeCell ref="B365:F365"/>
    <mergeCell ref="B361:F361"/>
    <mergeCell ref="B362:F362"/>
    <mergeCell ref="B376:F376"/>
    <mergeCell ref="B373:F373"/>
    <mergeCell ref="B366:F366"/>
    <mergeCell ref="B367:F367"/>
    <mergeCell ref="B368:F368"/>
    <mergeCell ref="B369:F369"/>
    <mergeCell ref="B371:F371"/>
    <mergeCell ref="B370:F370"/>
    <mergeCell ref="B386:F386"/>
    <mergeCell ref="B387:F387"/>
    <mergeCell ref="B397:F397"/>
    <mergeCell ref="B385:F385"/>
    <mergeCell ref="B378:F378"/>
    <mergeCell ref="B379:F379"/>
    <mergeCell ref="B382:F382"/>
    <mergeCell ref="B374:F374"/>
    <mergeCell ref="B375:F375"/>
    <mergeCell ref="B377:F377"/>
    <mergeCell ref="B413:F413"/>
    <mergeCell ref="B414:F414"/>
    <mergeCell ref="B415:F415"/>
    <mergeCell ref="B412:F412"/>
    <mergeCell ref="B390:F390"/>
    <mergeCell ref="B388:F388"/>
    <mergeCell ref="B395:F395"/>
    <mergeCell ref="B396:F396"/>
    <mergeCell ref="B398:F398"/>
    <mergeCell ref="B389:F389"/>
    <mergeCell ref="B393:F393"/>
    <mergeCell ref="B394:F394"/>
    <mergeCell ref="B451:F451"/>
    <mergeCell ref="B449:F449"/>
    <mergeCell ref="B450:F450"/>
    <mergeCell ref="B446:F446"/>
    <mergeCell ref="B445:F445"/>
    <mergeCell ref="B447:F447"/>
    <mergeCell ref="B448:F448"/>
    <mergeCell ref="B434:F434"/>
    <mergeCell ref="B435:F435"/>
    <mergeCell ref="B443:F443"/>
    <mergeCell ref="B444:F444"/>
    <mergeCell ref="B436:F436"/>
    <mergeCell ref="B437:F437"/>
    <mergeCell ref="B441:F441"/>
    <mergeCell ref="B442:F442"/>
    <mergeCell ref="B438:F438"/>
    <mergeCell ref="B440:F440"/>
    <mergeCell ref="B439:F439"/>
    <mergeCell ref="B347:F347"/>
    <mergeCell ref="B349:F349"/>
    <mergeCell ref="B391:F391"/>
    <mergeCell ref="B392:F392"/>
    <mergeCell ref="B399:F399"/>
    <mergeCell ref="B432:F432"/>
    <mergeCell ref="B428:F428"/>
    <mergeCell ref="B429:F429"/>
    <mergeCell ref="B409:F409"/>
    <mergeCell ref="B427:F427"/>
    <mergeCell ref="B403:F403"/>
    <mergeCell ref="B405:F405"/>
    <mergeCell ref="B408:F408"/>
    <mergeCell ref="B406:F406"/>
    <mergeCell ref="B407:F407"/>
    <mergeCell ref="B400:F400"/>
    <mergeCell ref="B402:F402"/>
    <mergeCell ref="B401:F401"/>
    <mergeCell ref="B404:F404"/>
    <mergeCell ref="B423:F423"/>
    <mergeCell ref="B416:F416"/>
    <mergeCell ref="B418:F418"/>
    <mergeCell ref="B410:F410"/>
    <mergeCell ref="B411:F411"/>
    <mergeCell ref="B433:F433"/>
    <mergeCell ref="B430:F430"/>
    <mergeCell ref="B431:F431"/>
    <mergeCell ref="B426:F426"/>
    <mergeCell ref="B417:F417"/>
    <mergeCell ref="B419:F419"/>
    <mergeCell ref="B420:F420"/>
    <mergeCell ref="B421:F421"/>
    <mergeCell ref="B425:F425"/>
    <mergeCell ref="B422:F422"/>
    <mergeCell ref="B424:F424"/>
  </mergeCells>
  <phoneticPr fontId="0" type="noConversion"/>
  <printOptions horizontalCentered="1"/>
  <pageMargins left="0.25" right="0.25" top="0.64666666666666694" bottom="0.5" header="0.25" footer="0.25"/>
  <pageSetup scale="97" fitToHeight="0" orientation="landscape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COLLECTION&amp;RPage &amp;P of &amp;N
</oddHeader>
    <oddFooter>&amp;L&amp;"Times New Roman,Bold"&amp;6
AMS-71
(04-00)  Electronic versions designed using Word Perfect; 
InForms; &amp; Microsoft Excel by USDA-AMS.  &amp;C&amp;"Times New Roman,Regular"&amp;6SUMMARY OF INFORMATION COLLECTION              &amp;R&amp;"Times New Roman,Bold"&amp;6USDA-AMS</oddFooter>
  </headerFooter>
  <rowBreaks count="56" manualBreakCount="56">
    <brk id="13" max="14" man="1"/>
    <brk id="20" max="14" man="1"/>
    <brk id="28" max="14" man="1"/>
    <brk id="36" max="14" man="1"/>
    <brk id="43" max="14" man="1"/>
    <brk id="50" max="14" man="1"/>
    <brk id="58" max="14" man="1"/>
    <brk id="66" max="14" man="1"/>
    <brk id="73" max="14" man="1"/>
    <brk id="82" max="14" man="1"/>
    <brk id="89" max="14" man="1"/>
    <brk id="96" max="14" man="1"/>
    <brk id="110" max="14" man="1"/>
    <brk id="117" max="14" man="1"/>
    <brk id="124" max="14" man="1"/>
    <brk id="131" max="14" man="1"/>
    <brk id="137" max="14" man="1"/>
    <brk id="148" max="14" man="1"/>
    <brk id="153" max="14" man="1"/>
    <brk id="159" max="14" man="1"/>
    <brk id="165" max="14" man="1"/>
    <brk id="184" max="14" man="1"/>
    <brk id="191" max="14" man="1"/>
    <brk id="199" max="14" man="1"/>
    <brk id="205" max="14" man="1"/>
    <brk id="212" max="14" man="1"/>
    <brk id="218" max="14" man="1"/>
    <brk id="225" max="14" man="1"/>
    <brk id="234" max="14" man="1"/>
    <brk id="242" max="14" man="1"/>
    <brk id="250" max="14" man="1"/>
    <brk id="258" max="14" man="1"/>
    <brk id="266" max="14" man="1"/>
    <brk id="271" max="14" man="1"/>
    <brk id="278" max="14" man="1"/>
    <brk id="285" max="14" man="1"/>
    <brk id="292" max="14" man="1"/>
    <brk id="300" max="14" man="1"/>
    <brk id="313" max="14" man="1"/>
    <brk id="319" max="14" man="1"/>
    <brk id="325" max="14" man="1"/>
    <brk id="337" max="14" man="1"/>
    <brk id="345" max="14" man="1"/>
    <brk id="351" max="14" man="1"/>
    <brk id="357" max="14" man="1"/>
    <brk id="370" max="14" man="1"/>
    <brk id="376" max="14" man="1"/>
    <brk id="383" max="14" man="1"/>
    <brk id="390" max="14" man="1"/>
    <brk id="397" max="14" man="1"/>
    <brk id="404" max="14" man="1"/>
    <brk id="410" max="14" man="1"/>
    <brk id="424" max="14" man="1"/>
    <brk id="432" max="14" man="1"/>
    <brk id="439" max="14" man="1"/>
    <brk id="44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USDA</cp:lastModifiedBy>
  <cp:lastPrinted>2013-12-06T17:33:07Z</cp:lastPrinted>
  <dcterms:created xsi:type="dcterms:W3CDTF">2000-01-10T18:54:20Z</dcterms:created>
  <dcterms:modified xsi:type="dcterms:W3CDTF">2014-03-10T17:18:53Z</dcterms:modified>
</cp:coreProperties>
</file>