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270" yWindow="3900" windowWidth="11655" windowHeight="6690" tabRatio="828"/>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Indirect'!$H:$I</definedName>
    <definedName name="Z_5BEC5FDE_32D0_42EF_8D2A_06DCBD4F05CC_.wvu.PrintArea" localSheetId="1" hidden="1">'a. Personnel'!$A$1:$N$37</definedName>
    <definedName name="Z_5BEC5FDE_32D0_42EF_8D2A_06DCBD4F05CC_.wvu.PrintArea" localSheetId="2" hidden="1">'b. Fringe'!$A$1:$K$21</definedName>
    <definedName name="Z_5BEC5FDE_32D0_42EF_8D2A_06DCBD4F05CC_.wvu.PrintArea" localSheetId="6" hidden="1">'f. Contractual'!$B$1:$G$30</definedName>
    <definedName name="Z_5BEC5FDE_32D0_42EF_8D2A_06DCBD4F05CC_.wvu.PrintArea" localSheetId="7" hidden="1">'g. Construction'!$B$1:$E$31</definedName>
    <definedName name="Z_5BEC5FDE_32D0_42EF_8D2A_06DCBD4F05CC_.wvu.PrintArea" localSheetId="8" hidden="1">'h. Other'!$B$1:$E$32</definedName>
    <definedName name="Z_5BEC5FDE_32D0_42EF_8D2A_06DCBD4F05CC_.wvu.PrintArea" localSheetId="9" hidden="1">'i. Indirect'!$A$1:$G$25</definedName>
    <definedName name="Z_5BEC5FDE_32D0_42EF_8D2A_06DCBD4F05CC_.wvu.PrintArea" localSheetId="10" hidden="1">'j. Cost Share'!$A$1:$G$20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Indirect'!$H:$I</definedName>
    <definedName name="Z_6588CF8C_0BB8_4786_9A46_0A2D10254132_.wvu.PrintArea" localSheetId="1" hidden="1">'a. Personnel'!$A$1:$N$37</definedName>
    <definedName name="Z_6588CF8C_0BB8_4786_9A46_0A2D10254132_.wvu.PrintArea" localSheetId="2" hidden="1">'b. Fringe'!$A$1:$K$21</definedName>
    <definedName name="Z_6588CF8C_0BB8_4786_9A46_0A2D10254132_.wvu.PrintArea" localSheetId="6" hidden="1">'f. Contractual'!$B$1:$G$30</definedName>
    <definedName name="Z_6588CF8C_0BB8_4786_9A46_0A2D10254132_.wvu.PrintArea" localSheetId="7" hidden="1">'g. Construction'!$B$1:$E$31</definedName>
    <definedName name="Z_6588CF8C_0BB8_4786_9A46_0A2D10254132_.wvu.PrintArea" localSheetId="8" hidden="1">'h. Other'!$B$1:$E$32</definedName>
    <definedName name="Z_6588CF8C_0BB8_4786_9A46_0A2D10254132_.wvu.PrintArea" localSheetId="9" hidden="1">'i. Indirect'!$A$1:$G$25</definedName>
    <definedName name="Z_6588CF8C_0BB8_4786_9A46_0A2D10254132_.wvu.PrintArea" localSheetId="10" hidden="1">'j. Cost Share'!$A$1:$G$20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Indirect'!$H:$I</definedName>
    <definedName name="Z_712CE29F_EFCA_4968_A7C5_599F87319D6A_.wvu.PrintArea" localSheetId="1" hidden="1">'a. Personnel'!$A$1:$N$37</definedName>
    <definedName name="Z_712CE29F_EFCA_4968_A7C5_599F87319D6A_.wvu.PrintArea" localSheetId="2" hidden="1">'b. Fringe'!$A$1:$K$21</definedName>
    <definedName name="Z_712CE29F_EFCA_4968_A7C5_599F87319D6A_.wvu.PrintArea" localSheetId="6" hidden="1">'f. Contractual'!$B$1:$G$30</definedName>
    <definedName name="Z_712CE29F_EFCA_4968_A7C5_599F87319D6A_.wvu.PrintArea" localSheetId="7" hidden="1">'g. Construction'!$B$1:$E$31</definedName>
    <definedName name="Z_712CE29F_EFCA_4968_A7C5_599F87319D6A_.wvu.PrintArea" localSheetId="8" hidden="1">'h. Other'!$B$1:$E$32</definedName>
    <definedName name="Z_712CE29F_EFCA_4968_A7C5_599F87319D6A_.wvu.PrintArea" localSheetId="9" hidden="1">'i. Indirect'!$A$1:$G$25</definedName>
    <definedName name="Z_712CE29F_EFCA_4968_A7C5_599F87319D6A_.wvu.PrintArea" localSheetId="10" hidden="1">'j. Cost Share'!$A$1:$G$20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Indirect'!$H:$I</definedName>
    <definedName name="Z_BF352FCE_C1BE_4B84_9561_6030FEF6A15F_.wvu.PrintArea" localSheetId="1" hidden="1">'a. Personnel'!$A$1:$N$37</definedName>
    <definedName name="Z_BF352FCE_C1BE_4B84_9561_6030FEF6A15F_.wvu.PrintArea" localSheetId="2" hidden="1">'b. Fringe'!$A$1:$K$21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Indirect'!$H:$I</definedName>
    <definedName name="Z_D5CEF8EB_A9A7_4458_BF65_8F18E34CBA87_.wvu.PrintArea" localSheetId="1" hidden="1">'a. Personnel'!$A$1:$N$37</definedName>
    <definedName name="Z_D5CEF8EB_A9A7_4458_BF65_8F18E34CBA87_.wvu.PrintArea" localSheetId="2" hidden="1">'b. Fringe'!$A$1:$K$21</definedName>
    <definedName name="Z_D5CEF8EB_A9A7_4458_BF65_8F18E34CBA87_.wvu.PrintArea" localSheetId="6" hidden="1">'f. Contractual'!$B$1:$G$30</definedName>
    <definedName name="Z_D5CEF8EB_A9A7_4458_BF65_8F18E34CBA87_.wvu.PrintArea" localSheetId="7" hidden="1">'g. Construction'!$B$1:$E$31</definedName>
    <definedName name="Z_D5CEF8EB_A9A7_4458_BF65_8F18E34CBA87_.wvu.PrintArea" localSheetId="8" hidden="1">'h. Other'!$B$1:$E$32</definedName>
    <definedName name="Z_D5CEF8EB_A9A7_4458_BF65_8F18E34CBA87_.wvu.PrintArea" localSheetId="9" hidden="1">'i. Indirect'!$A$1:$G$25</definedName>
    <definedName name="Z_D5CEF8EB_A9A7_4458_BF65_8F18E34CBA87_.wvu.PrintArea" localSheetId="10" hidden="1">'j. Cost Share'!$A$1:$G$20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Indirect'!$H:$I</definedName>
    <definedName name="Z_D7FF18E2_A72D_4088_BD59_9D74A43C39A8_.wvu.PrintArea" localSheetId="1" hidden="1">'a. Personnel'!$A$1:$N$37</definedName>
    <definedName name="Z_D7FF18E2_A72D_4088_BD59_9D74A43C39A8_.wvu.PrintArea" localSheetId="2" hidden="1">'b. Fringe'!$A$1:$K$21</definedName>
    <definedName name="Z_D7FF18E2_A72D_4088_BD59_9D74A43C39A8_.wvu.PrintArea" localSheetId="6" hidden="1">'f. Contractual'!$B$1:$G$30</definedName>
    <definedName name="Z_D7FF18E2_A72D_4088_BD59_9D74A43C39A8_.wvu.PrintArea" localSheetId="7" hidden="1">'g. Construction'!$B$1:$E$31</definedName>
    <definedName name="Z_D7FF18E2_A72D_4088_BD59_9D74A43C39A8_.wvu.PrintArea" localSheetId="8" hidden="1">'h. Other'!$B$1:$E$32</definedName>
    <definedName name="Z_D7FF18E2_A72D_4088_BD59_9D74A43C39A8_.wvu.PrintArea" localSheetId="9" hidden="1">'i. Indirect'!$A$1:$G$25</definedName>
    <definedName name="Z_D7FF18E2_A72D_4088_BD59_9D74A43C39A8_.wvu.PrintArea" localSheetId="10" hidden="1">'j. Cost Share'!$A$1:$G$20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45621"/>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workbook>
</file>

<file path=xl/calcChain.xml><?xml version="1.0" encoding="utf-8"?>
<calcChain xmlns="http://schemas.openxmlformats.org/spreadsheetml/2006/main">
  <c r="G19" i="11" l="1"/>
  <c r="K8" i="4" l="1"/>
  <c r="F1" i="13"/>
  <c r="C1" i="13"/>
  <c r="H28" i="13"/>
  <c r="E7" i="5" l="1"/>
  <c r="K29" i="4" l="1"/>
  <c r="K27" i="4"/>
  <c r="K26" i="4"/>
  <c r="K25" i="4"/>
  <c r="K24" i="4"/>
  <c r="K21" i="4"/>
  <c r="K19" i="4"/>
  <c r="K18" i="4"/>
  <c r="K17" i="4"/>
  <c r="K16" i="4"/>
  <c r="K13" i="4"/>
  <c r="K9" i="4"/>
  <c r="K10" i="4"/>
  <c r="K11" i="4"/>
  <c r="K7" i="4"/>
  <c r="H11" i="12" l="1"/>
  <c r="D12" i="12"/>
  <c r="E12" i="12"/>
  <c r="G24" i="12"/>
  <c r="G26" i="12" s="1"/>
  <c r="H28" i="12"/>
  <c r="H36" i="12"/>
  <c r="H37" i="12"/>
  <c r="H38" i="12"/>
  <c r="H39" i="12"/>
  <c r="E40" i="12"/>
  <c r="F40" i="12"/>
  <c r="G40" i="12"/>
  <c r="H40" i="12"/>
  <c r="D43" i="12"/>
  <c r="D44" i="12"/>
  <c r="D45" i="12" s="1"/>
  <c r="E45" i="12"/>
  <c r="F45" i="12"/>
  <c r="G45" i="12"/>
  <c r="H45" i="12"/>
  <c r="E53" i="12"/>
  <c r="F53" i="12"/>
  <c r="G53" i="12"/>
  <c r="H53" i="12"/>
  <c r="G6" i="11"/>
  <c r="G7" i="11"/>
  <c r="G17" i="11" s="1"/>
  <c r="G8" i="11"/>
  <c r="G9" i="11"/>
  <c r="G10" i="11"/>
  <c r="G11" i="11"/>
  <c r="G12" i="11"/>
  <c r="G13" i="11"/>
  <c r="G14" i="11"/>
  <c r="G15" i="11"/>
  <c r="G16" i="11"/>
  <c r="D17" i="11"/>
  <c r="E17" i="11"/>
  <c r="F17" i="11"/>
  <c r="D14" i="1" s="1"/>
  <c r="E12" i="10"/>
  <c r="E13" i="10"/>
  <c r="E14" i="10"/>
  <c r="E15" i="10"/>
  <c r="B16" i="10"/>
  <c r="D25" i="13" s="1"/>
  <c r="C16" i="10"/>
  <c r="D16" i="10"/>
  <c r="C14" i="9"/>
  <c r="C22" i="9"/>
  <c r="C30" i="9"/>
  <c r="F23" i="13" s="1"/>
  <c r="C15" i="8"/>
  <c r="C22" i="8"/>
  <c r="E22" i="13" s="1"/>
  <c r="C29" i="8"/>
  <c r="F22" i="13" s="1"/>
  <c r="G6" i="7"/>
  <c r="G7" i="7"/>
  <c r="G8" i="7"/>
  <c r="G9" i="7"/>
  <c r="G10" i="7"/>
  <c r="G11" i="7"/>
  <c r="G12" i="7"/>
  <c r="D13" i="7"/>
  <c r="B24" i="1" s="1"/>
  <c r="E13" i="7"/>
  <c r="C24" i="1" s="1"/>
  <c r="F13" i="7"/>
  <c r="D24" i="1" s="1"/>
  <c r="G16" i="7"/>
  <c r="G17" i="7"/>
  <c r="G18" i="7"/>
  <c r="G19" i="7"/>
  <c r="G20" i="7"/>
  <c r="G21" i="7"/>
  <c r="D22" i="7"/>
  <c r="B25" i="1" s="1"/>
  <c r="E22" i="7"/>
  <c r="C25" i="1" s="1"/>
  <c r="F22" i="7"/>
  <c r="D25" i="1" s="1"/>
  <c r="G25" i="7"/>
  <c r="G26" i="7"/>
  <c r="D27" i="7"/>
  <c r="E27" i="7"/>
  <c r="F27" i="7"/>
  <c r="D26" i="1" s="1"/>
  <c r="E8" i="6"/>
  <c r="E9" i="6"/>
  <c r="E10" i="6"/>
  <c r="E11" i="6"/>
  <c r="E12" i="6"/>
  <c r="E13" i="6"/>
  <c r="E14" i="6"/>
  <c r="E17" i="6"/>
  <c r="E18" i="6"/>
  <c r="E19" i="6"/>
  <c r="E20" i="6"/>
  <c r="E21" i="6"/>
  <c r="E22" i="6"/>
  <c r="E23" i="6"/>
  <c r="E24" i="6"/>
  <c r="E27" i="6"/>
  <c r="E28" i="6"/>
  <c r="E29" i="6"/>
  <c r="E30" i="6"/>
  <c r="E31" i="6"/>
  <c r="E32" i="6"/>
  <c r="E33" i="6"/>
  <c r="E34" i="6"/>
  <c r="E8" i="5"/>
  <c r="E9" i="5"/>
  <c r="E10" i="5"/>
  <c r="E11" i="5"/>
  <c r="E12" i="5"/>
  <c r="E13" i="5"/>
  <c r="E16" i="5"/>
  <c r="E17" i="5"/>
  <c r="E18" i="5"/>
  <c r="E19" i="5"/>
  <c r="E20" i="5"/>
  <c r="E21" i="5"/>
  <c r="E24" i="5"/>
  <c r="E25" i="5"/>
  <c r="E26" i="5"/>
  <c r="E27" i="5"/>
  <c r="E28" i="5"/>
  <c r="E29" i="5"/>
  <c r="K14" i="4"/>
  <c r="D7" i="3"/>
  <c r="G7" i="3"/>
  <c r="J7" i="3"/>
  <c r="K7" i="3"/>
  <c r="D8" i="3"/>
  <c r="G8" i="3"/>
  <c r="J8" i="3"/>
  <c r="D9" i="3"/>
  <c r="G9" i="3"/>
  <c r="J9" i="3"/>
  <c r="D10" i="3"/>
  <c r="G10" i="3"/>
  <c r="J10" i="3"/>
  <c r="D11" i="3"/>
  <c r="G11" i="3"/>
  <c r="J11" i="3"/>
  <c r="D12" i="3"/>
  <c r="G12" i="3"/>
  <c r="J12" i="3"/>
  <c r="B13" i="3"/>
  <c r="E13" i="3"/>
  <c r="H13" i="3"/>
  <c r="E8" i="2"/>
  <c r="H8" i="2"/>
  <c r="K8" i="2"/>
  <c r="L8" i="2"/>
  <c r="E9" i="2"/>
  <c r="H9" i="2"/>
  <c r="M9" i="2" s="1"/>
  <c r="K9" i="2"/>
  <c r="L9" i="2"/>
  <c r="E10" i="2"/>
  <c r="H10" i="2"/>
  <c r="K10" i="2"/>
  <c r="L10" i="2"/>
  <c r="E11" i="2"/>
  <c r="H11" i="2"/>
  <c r="K11" i="2"/>
  <c r="L11" i="2"/>
  <c r="E12" i="2"/>
  <c r="H12" i="2"/>
  <c r="K12" i="2"/>
  <c r="L12" i="2"/>
  <c r="E13" i="2"/>
  <c r="H13" i="2"/>
  <c r="K13" i="2"/>
  <c r="L13" i="2"/>
  <c r="M13" i="2"/>
  <c r="E14" i="2"/>
  <c r="H14" i="2"/>
  <c r="M14" i="2" s="1"/>
  <c r="K14" i="2"/>
  <c r="L14" i="2"/>
  <c r="E15" i="2"/>
  <c r="H15" i="2"/>
  <c r="M15" i="2" s="1"/>
  <c r="K15" i="2"/>
  <c r="L15" i="2"/>
  <c r="E16" i="2"/>
  <c r="H16" i="2"/>
  <c r="K16" i="2"/>
  <c r="L16" i="2"/>
  <c r="E17" i="2"/>
  <c r="H17" i="2"/>
  <c r="M17" i="2" s="1"/>
  <c r="K17" i="2"/>
  <c r="L17" i="2"/>
  <c r="E18" i="2"/>
  <c r="H18" i="2"/>
  <c r="K18" i="2"/>
  <c r="L18" i="2"/>
  <c r="E19" i="2"/>
  <c r="H19" i="2"/>
  <c r="K19" i="2"/>
  <c r="L19" i="2"/>
  <c r="E20" i="2"/>
  <c r="H20" i="2"/>
  <c r="K20" i="2"/>
  <c r="L20" i="2"/>
  <c r="E21" i="2"/>
  <c r="H21" i="2"/>
  <c r="K21" i="2"/>
  <c r="L21" i="2"/>
  <c r="M21" i="2"/>
  <c r="E22" i="2"/>
  <c r="H22" i="2"/>
  <c r="M22" i="2" s="1"/>
  <c r="K22" i="2"/>
  <c r="L22" i="2"/>
  <c r="E23" i="2"/>
  <c r="H23" i="2"/>
  <c r="M23" i="2" s="1"/>
  <c r="K23" i="2"/>
  <c r="L23" i="2"/>
  <c r="E24" i="2"/>
  <c r="H24" i="2"/>
  <c r="K24" i="2"/>
  <c r="L24" i="2"/>
  <c r="E25" i="2"/>
  <c r="H25" i="2"/>
  <c r="M25" i="2" s="1"/>
  <c r="K25" i="2"/>
  <c r="L25" i="2"/>
  <c r="E26" i="2"/>
  <c r="H26" i="2"/>
  <c r="K26" i="2"/>
  <c r="L26" i="2"/>
  <c r="E27" i="2"/>
  <c r="H27" i="2"/>
  <c r="K27" i="2"/>
  <c r="L27" i="2"/>
  <c r="E28" i="2"/>
  <c r="H28" i="2"/>
  <c r="K28" i="2"/>
  <c r="L28" i="2"/>
  <c r="E29" i="2"/>
  <c r="H29" i="2"/>
  <c r="K29" i="2"/>
  <c r="L29" i="2"/>
  <c r="M29" i="2"/>
  <c r="E30" i="2"/>
  <c r="H30" i="2"/>
  <c r="M30" i="2" s="1"/>
  <c r="K30" i="2"/>
  <c r="L30" i="2"/>
  <c r="E31" i="2"/>
  <c r="H31" i="2"/>
  <c r="M31" i="2" s="1"/>
  <c r="K31" i="2"/>
  <c r="L31" i="2"/>
  <c r="E32" i="2"/>
  <c r="H32" i="2"/>
  <c r="K32" i="2"/>
  <c r="L32" i="2"/>
  <c r="E33" i="2"/>
  <c r="H33" i="2"/>
  <c r="M33" i="2" s="1"/>
  <c r="K33" i="2"/>
  <c r="L33" i="2"/>
  <c r="C34" i="2"/>
  <c r="F34" i="2"/>
  <c r="I34" i="2"/>
  <c r="L34" i="2"/>
  <c r="D12" i="1"/>
  <c r="C28" i="1"/>
  <c r="E22" i="12" s="1"/>
  <c r="E30" i="5" l="1"/>
  <c r="F19" i="13" s="1"/>
  <c r="E25" i="6"/>
  <c r="B31" i="1"/>
  <c r="D25" i="12" s="1"/>
  <c r="M27" i="2"/>
  <c r="M26" i="2"/>
  <c r="M19" i="2"/>
  <c r="M18" i="2"/>
  <c r="M11" i="2"/>
  <c r="D31" i="1"/>
  <c r="F25" i="12" s="1"/>
  <c r="F25" i="13"/>
  <c r="C31" i="1"/>
  <c r="E25" i="12" s="1"/>
  <c r="H25" i="12" s="1"/>
  <c r="E25" i="13"/>
  <c r="H25" i="13" s="1"/>
  <c r="C29" i="1"/>
  <c r="E23" i="12" s="1"/>
  <c r="E23" i="13"/>
  <c r="B29" i="1"/>
  <c r="D23" i="12" s="1"/>
  <c r="D23" i="13"/>
  <c r="H23" i="13" s="1"/>
  <c r="B28" i="1"/>
  <c r="D22" i="12" s="1"/>
  <c r="D22" i="13"/>
  <c r="H22" i="13" s="1"/>
  <c r="C22" i="1"/>
  <c r="E20" i="12" s="1"/>
  <c r="E20" i="13"/>
  <c r="D21" i="1"/>
  <c r="F19" i="12" s="1"/>
  <c r="E14" i="5"/>
  <c r="D19" i="13" s="1"/>
  <c r="B20" i="1"/>
  <c r="D18" i="12" s="1"/>
  <c r="D18" i="13"/>
  <c r="G10" i="12"/>
  <c r="G10" i="13"/>
  <c r="G9" i="12"/>
  <c r="G9" i="13"/>
  <c r="G8" i="12"/>
  <c r="G8" i="13"/>
  <c r="G12" i="13" s="1"/>
  <c r="D29" i="7"/>
  <c r="D21" i="13" s="1"/>
  <c r="E29" i="7"/>
  <c r="E21" i="13" s="1"/>
  <c r="K8" i="3"/>
  <c r="M10" i="2"/>
  <c r="C26" i="1"/>
  <c r="C27" i="1" s="1"/>
  <c r="E21" i="12" s="1"/>
  <c r="F29" i="7"/>
  <c r="F21" i="13" s="1"/>
  <c r="E24" i="1"/>
  <c r="F24" i="1" s="1"/>
  <c r="E25" i="1"/>
  <c r="F25" i="1" s="1"/>
  <c r="M32" i="2"/>
  <c r="M28" i="2"/>
  <c r="M24" i="2"/>
  <c r="M20" i="2"/>
  <c r="M16" i="2"/>
  <c r="M12" i="2"/>
  <c r="K34" i="2"/>
  <c r="F16" i="13" s="1"/>
  <c r="E34" i="2"/>
  <c r="M8" i="2"/>
  <c r="D18" i="1"/>
  <c r="K12" i="3"/>
  <c r="J13" i="3"/>
  <c r="K10" i="3"/>
  <c r="D13" i="3"/>
  <c r="D17" i="13" s="1"/>
  <c r="G13" i="3"/>
  <c r="E35" i="6"/>
  <c r="F20" i="13" s="1"/>
  <c r="G22" i="7"/>
  <c r="C31" i="9"/>
  <c r="D29" i="1"/>
  <c r="D13" i="1"/>
  <c r="D15" i="1" s="1"/>
  <c r="H34" i="2"/>
  <c r="K11" i="3"/>
  <c r="K30" i="4"/>
  <c r="E22" i="5"/>
  <c r="E15" i="6"/>
  <c r="G27" i="7"/>
  <c r="B26" i="1"/>
  <c r="D27" i="1"/>
  <c r="F21" i="12" s="1"/>
  <c r="G13" i="7"/>
  <c r="C30" i="8"/>
  <c r="D28" i="1"/>
  <c r="G12" i="12"/>
  <c r="K22" i="4"/>
  <c r="E18" i="13" s="1"/>
  <c r="E16" i="10"/>
  <c r="C20" i="1"/>
  <c r="B21" i="1" l="1"/>
  <c r="E21" i="1" s="1"/>
  <c r="F21" i="1" s="1"/>
  <c r="E31" i="1"/>
  <c r="F31" i="1" s="1"/>
  <c r="H21" i="13"/>
  <c r="B22" i="1"/>
  <c r="D20" i="13"/>
  <c r="H20" i="13" s="1"/>
  <c r="C21" i="1"/>
  <c r="E19" i="12" s="1"/>
  <c r="E19" i="13"/>
  <c r="H19" i="13" s="1"/>
  <c r="D20" i="1"/>
  <c r="F18" i="12" s="1"/>
  <c r="F18" i="13"/>
  <c r="H18" i="13"/>
  <c r="D19" i="1"/>
  <c r="F17" i="12" s="1"/>
  <c r="F17" i="13"/>
  <c r="F24" i="13" s="1"/>
  <c r="F26" i="13" s="1"/>
  <c r="C19" i="1"/>
  <c r="E17" i="12" s="1"/>
  <c r="E17" i="13"/>
  <c r="H17" i="13"/>
  <c r="E31" i="5"/>
  <c r="C18" i="1"/>
  <c r="E16" i="12" s="1"/>
  <c r="E16" i="13"/>
  <c r="B18" i="1"/>
  <c r="D16" i="12" s="1"/>
  <c r="D16" i="13"/>
  <c r="E26" i="1"/>
  <c r="F26" i="1" s="1"/>
  <c r="G29" i="7"/>
  <c r="B27" i="1"/>
  <c r="D21" i="12" s="1"/>
  <c r="H21" i="12" s="1"/>
  <c r="D20" i="12"/>
  <c r="F23" i="12"/>
  <c r="H23" i="12" s="1"/>
  <c r="E29" i="1"/>
  <c r="F29" i="1" s="1"/>
  <c r="F16" i="12"/>
  <c r="H16" i="12" s="1"/>
  <c r="K31" i="4"/>
  <c r="F22" i="12"/>
  <c r="H22" i="12" s="1"/>
  <c r="E28" i="1"/>
  <c r="F28" i="1" s="1"/>
  <c r="D19" i="12"/>
  <c r="H19" i="12" s="1"/>
  <c r="D22" i="1"/>
  <c r="F20" i="12" s="1"/>
  <c r="E36" i="6"/>
  <c r="B19" i="1"/>
  <c r="K13" i="3"/>
  <c r="M34" i="2"/>
  <c r="E18" i="12"/>
  <c r="C30" i="1"/>
  <c r="C32" i="1" s="1"/>
  <c r="E20" i="1" l="1"/>
  <c r="F20" i="1" s="1"/>
  <c r="E24" i="13"/>
  <c r="E26" i="13" s="1"/>
  <c r="E18" i="1"/>
  <c r="F18" i="1" s="1"/>
  <c r="E13" i="1"/>
  <c r="F13" i="1" s="1"/>
  <c r="F9" i="13"/>
  <c r="H9" i="13" s="1"/>
  <c r="H16" i="13"/>
  <c r="D24" i="13"/>
  <c r="E27" i="1"/>
  <c r="F27" i="1" s="1"/>
  <c r="E19" i="1"/>
  <c r="F19" i="1" s="1"/>
  <c r="D17" i="12"/>
  <c r="B30" i="1"/>
  <c r="B32" i="1" s="1"/>
  <c r="D30" i="1"/>
  <c r="D32" i="1" s="1"/>
  <c r="H20" i="12"/>
  <c r="F24" i="12"/>
  <c r="F26" i="12" s="1"/>
  <c r="F10" i="12" s="1"/>
  <c r="H10" i="12" s="1"/>
  <c r="E22" i="1"/>
  <c r="F22" i="1" s="1"/>
  <c r="H18" i="12"/>
  <c r="E24" i="12"/>
  <c r="C13" i="1"/>
  <c r="E30" i="1" l="1"/>
  <c r="E14" i="1"/>
  <c r="F10" i="13"/>
  <c r="H10" i="13" s="1"/>
  <c r="E12" i="1"/>
  <c r="F8" i="13"/>
  <c r="D26" i="13"/>
  <c r="H24" i="13"/>
  <c r="H26" i="13" s="1"/>
  <c r="H17" i="12"/>
  <c r="D24" i="12"/>
  <c r="D26" i="12" s="1"/>
  <c r="F8" i="12" s="1"/>
  <c r="H8" i="12" s="1"/>
  <c r="E26" i="12"/>
  <c r="F9" i="12" s="1"/>
  <c r="E15" i="1" l="1"/>
  <c r="F15" i="1" s="1"/>
  <c r="F12" i="1"/>
  <c r="C14" i="1"/>
  <c r="F14" i="1"/>
  <c r="E32" i="1"/>
  <c r="C19" i="11" s="1"/>
  <c r="F30" i="1"/>
  <c r="C12" i="1"/>
  <c r="F12" i="13"/>
  <c r="H8" i="13"/>
  <c r="H12" i="13" s="1"/>
  <c r="H24" i="12"/>
  <c r="H26" i="12" s="1"/>
  <c r="C15" i="1"/>
  <c r="H9" i="12"/>
  <c r="H12" i="12" s="1"/>
  <c r="F12" i="12"/>
  <c r="F32" i="1"/>
</calcChain>
</file>

<file path=xl/sharedStrings.xml><?xml version="1.0" encoding="utf-8"?>
<sst xmlns="http://schemas.openxmlformats.org/spreadsheetml/2006/main" count="442" uniqueCount="248">
  <si>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</si>
  <si>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</si>
  <si>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</si>
  <si>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</si>
  <si>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</si>
  <si>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</si>
  <si>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</si>
  <si>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</si>
  <si>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</si>
  <si>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</si>
  <si>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</si>
  <si>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</si>
  <si>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</si>
  <si>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</si>
  <si>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</si>
  <si>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</si>
  <si>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</si>
  <si>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</si>
  <si>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</si>
  <si>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</si>
  <si>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</si>
  <si>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</si>
  <si>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</si>
  <si>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</si>
  <si>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</si>
  <si>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</si>
  <si>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</si>
  <si>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</si>
  <si>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</si>
  <si>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</si>
  <si>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</si>
  <si>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</si>
  <si>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</si>
  <si>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</si>
  <si>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</si>
  <si>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</si>
  <si>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</si>
  <si>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</si>
  <si>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</si>
  <si>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</si>
  <si>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</si>
  <si>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</si>
  <si>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</si>
  <si>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</si>
  <si>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</si>
  <si>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</si>
  <si>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</si>
  <si>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</si>
  <si>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</si>
  <si>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</si>
  <si>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</si>
  <si>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</si>
  <si>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</si>
  <si>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</si>
  <si>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</si>
  <si>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</si>
  <si>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</si>
  <si>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</si>
  <si>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</si>
  <si>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</si>
  <si>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</si>
  <si>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</si>
  <si>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</si>
  <si>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</si>
  <si>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</si>
  <si>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</si>
  <si>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</si>
  <si>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</si>
  <si>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</si>
  <si>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</si>
  <si>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</si>
  <si>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</si>
  <si>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</si>
  <si>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</si>
  <si>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</si>
  <si>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</si>
  <si>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</si>
  <si>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</si>
  <si>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</si>
  <si>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</si>
  <si>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</si>
  <si>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</si>
  <si>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</si>
  <si>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</si>
  <si>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</si>
  <si>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</si>
  <si>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</si>
  <si>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</si>
  <si>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</si>
  <si>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</si>
  <si>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</si>
  <si>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</si>
  <si>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</si>
  <si>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</si>
  <si>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</si>
  <si>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</si>
  <si>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</si>
  <si>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</si>
  <si>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</si>
  <si>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</si>
  <si>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</si>
  <si>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</si>
  <si>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</si>
  <si>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</si>
  <si>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</si>
  <si>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</si>
  <si>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</si>
  <si>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</si>
  <si>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</si>
  <si>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</si>
  <si>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</si>
  <si>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</si>
  <si>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</si>
  <si>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</si>
  <si>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</si>
  <si>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</si>
  <si>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</si>
  <si>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</si>
  <si>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</si>
  <si>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</si>
  <si>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</si>
  <si>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</si>
  <si>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</si>
  <si>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</si>
  <si>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</si>
  <si>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</si>
  <si>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</si>
  <si>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</si>
  <si>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</si>
  <si>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</si>
  <si>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</si>
  <si>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</si>
  <si>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</si>
  <si>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</si>
  <si>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</si>
  <si>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</si>
  <si>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</si>
  <si>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</si>
  <si>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</si>
  <si>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</si>
  <si>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</si>
  <si>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</si>
  <si>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</si>
  <si>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</si>
  <si>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</si>
  <si>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</si>
  <si>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</si>
  <si>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</si>
  <si>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</si>
  <si>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</si>
  <si>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</si>
  <si>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</si>
  <si>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</si>
  <si>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</si>
  <si>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</si>
  <si>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</si>
  <si>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</si>
  <si>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</si>
  <si>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</si>
  <si>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</si>
  <si>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</si>
  <si>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</si>
  <si>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</si>
  <si>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</si>
  <si>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</si>
  <si>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</si>
  <si>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</si>
  <si>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</si>
  <si>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</si>
  <si>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</si>
  <si>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</si>
  <si>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</si>
  <si>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</si>
  <si>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</si>
  <si>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</si>
  <si>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</si>
  <si>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</si>
  <si>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</si>
  <si>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</si>
  <si>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</si>
  <si>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</si>
  <si>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OMB Number: 1910-5162</t>
  </si>
  <si>
    <t>Expiration Date: 01/31/2015</t>
  </si>
  <si>
    <t xml:space="preserve">EERE 159 Detailed Budget Justification </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</si>
  <si>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</si>
  <si>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</si>
  <si>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</si>
  <si>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</si>
  <si>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</si>
  <si>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</si>
  <si>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</si>
  <si>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</si>
  <si>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</si>
  <si>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</si>
  <si>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</si>
  <si>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t>
    </r>
    <r>
      <rPr>
        <b/>
        <sz val="10"/>
        <color indexed="8"/>
        <rFont val="Arial"/>
        <family val="2"/>
      </rP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</si>
  <si>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t>
    </r>
    <r>
      <rPr>
        <b/>
        <sz val="10"/>
        <rFont val="Arial"/>
        <family val="2"/>
      </rPr>
      <t/>
    </r>
  </si>
  <si>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</si>
  <si>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</si>
  <si>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</si>
  <si>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</si>
  <si>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</si>
  <si>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</si>
  <si>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</si>
  <si>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</si>
  <si>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 xml:space="preserve">Please read the instructions on each worksheet tab before starting. If you have any questions, please ask your EERE contact!  </t>
  </si>
  <si>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</si>
  <si>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</si>
  <si>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</si>
  <si>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</si>
  <si>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</si>
  <si>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</si>
  <si>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</si>
  <si>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</si>
  <si>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</si>
  <si>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</si>
  <si>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</si>
  <si>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</si>
  <si>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</si>
  <si>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</si>
  <si>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</si>
  <si>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</si>
  <si>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</si>
  <si>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</si>
  <si>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</si>
  <si>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</si>
  <si>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</si>
  <si>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</si>
  <si>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t>
    </r>
    <r>
      <rPr>
        <b/>
        <sz val="10"/>
        <rFont val="Arial"/>
        <family val="2"/>
      </rPr>
      <t/>
    </r>
  </si>
  <si>
    <r>
      <rPr>
        <b/>
        <sz val="10"/>
        <rFont val="Arial"/>
        <family val="2"/>
      </rPr>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at the following website, or a format that provides the same level of information and which will support the rates being proposed for use in performance of the proposed project.  Go to </t>
    </r>
    <r>
      <rPr>
        <b/>
        <sz val="10"/>
        <color indexed="10"/>
        <rFont val="Arial"/>
        <family val="2"/>
      </rPr>
      <t>[APM External Website Link to SRP Placeholder]</t>
    </r>
    <r>
      <rPr>
        <b/>
        <sz val="10"/>
        <rFont val="Arial"/>
        <family val="2"/>
      </rPr>
      <t xml:space="preserve"> and select Sample Rate Proposal. </t>
    </r>
  </si>
  <si>
    <t>Current GSA rates</t>
  </si>
  <si>
    <r>
      <t>INSTRUCTIONS - PLEASE READ!!!</t>
    </r>
    <r>
      <rPr>
        <b/>
        <sz val="10"/>
        <rFont val="Arial"/>
        <family val="2"/>
      </rPr>
      <t xml:space="preserve">
1. </t>
    </r>
    <r>
      <rPr>
        <sz val="10"/>
        <rFont val="Arial"/>
        <family val="2"/>
      </rPr>
      <t xml:space="preserve"> Identify Foreign and Domestic Travel as separate items. Examples of Purpose of Travel are subrecipient site visits, DOE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Statement of Project Objectives.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</si>
  <si>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10 CFR 600, and the applicable cost principles for each entity type: State/Local Governments: 2 CFR 225, Non-Profit Org.: 2 CFR 230, Educational Institutions: 2 CFR 220, For-Profit Org. FAR 31.2.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three budget periods, consult your EERE contact before adding additional budget period rows or columns. </t>
    </r>
    <r>
      <rPr>
        <b/>
        <sz val="10"/>
        <rFont val="Arial"/>
        <family val="2"/>
      </rPr>
      <t xml:space="preserve">
</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</si>
  <si>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t>Overall description of construction activities:</t>
    </r>
    <r>
      <rPr>
        <b/>
        <sz val="11"/>
        <color indexed="10"/>
        <rFont val="Arial"/>
        <family val="2"/>
      </rPr>
      <t xml:space="preserve"> Example Only!!! - Build wind turbine platform</t>
    </r>
  </si>
  <si>
    <t>Vendor Quote - Attached</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</si>
  <si>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t>
    </r>
    <r>
      <rPr>
        <b/>
        <sz val="10"/>
        <rFont val="Arial"/>
        <family val="2"/>
      </rPr>
      <t/>
    </r>
  </si>
  <si>
    <t xml:space="preserve">Type (Cash or In Kind) </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</si>
  <si>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Identify the source organization &amp; amount of each cost share item proposed in the award. All items in the chart below should also be identified within the applicable cost category tabs a. through i. in the Cost Share Item section.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subrecipeint, or vendor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vendor that do not involve a payment or reimbursement and represent donated items or services. In Kind cost share items include volunteer personnel hours, donated existing equipment, donated existing supplies,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vendors must be provided with the original application.
</t>
    </r>
    <r>
      <rPr>
        <b/>
        <sz val="10"/>
        <rFont val="Arial"/>
        <family val="2"/>
      </rPr>
      <t>5.</t>
    </r>
    <r>
      <rPr>
        <sz val="10"/>
        <rFont val="Arial"/>
        <family val="2"/>
      </rPr>
      <t xml:space="preserve"> Fee or profit, including foregone fee or profit, are not allowable as project costs (including cost share) under any resulting award. The project may only incur those costs that are allowable and allocable to the project (including cost share) as determined in accordance with the applicable cost principles prescribed in 10 CFR 600.127, 10 CFR 600.222 or 10 CFR 600.317.</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</si>
  <si>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t>
    </r>
    <r>
      <rPr>
        <sz val="10"/>
        <rFont val="Arial"/>
        <family val="2"/>
      </rPr>
      <t xml:space="preserve">For each sub-recipient with total project costs of $250,000 or more, a separate detailed budget justification form must be submitted.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</si>
  <si>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10 CFR 600 for specific supplies definitions and treatment. 
</t>
    </r>
    <r>
      <rPr>
        <b/>
        <sz val="10"/>
        <rFont val="Arial"/>
        <family val="2"/>
      </rPr>
      <t>2.</t>
    </r>
    <r>
      <rPr>
        <sz val="10"/>
        <rFont val="Arial"/>
        <family val="2"/>
      </rPr>
      <t xml:space="preserve"> List all proposed supplies below, providing a bases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Multiply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</si>
  <si>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is generally defined as an item with an acquisition cost greater than $5,000 and a useful life expectancy of more than one year. Please refer to the applicable Federal regulations in 10 CFR 600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t>
    </r>
  </si>
  <si>
    <t>Lodging per Traveler</t>
  </si>
  <si>
    <t>Flight per Traveler</t>
  </si>
  <si>
    <t>Vehicle per Traveler</t>
  </si>
  <si>
    <t>Per Diem Per Traveler</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</si>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</sst>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5" x14ac:knownFonts="1">
    <font>
      <sz val="10"/>
      <name val="Arial"/>
    </font>
    <font>
      <sz val="10"/>
      <name val="Arial"/>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9" fillId="0" borderId="0"/>
    <xf numFmtId="9" fontId="1" fillId="0" borderId="0" applyFont="0" applyFill="0" applyBorder="0" applyAlignment="0" applyProtection="0"/>
  </cellStyleXfs>
  <cellXfs count="791">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9" fillId="0" borderId="0" xfId="0" applyFont="1" applyAlignment="1">
      <alignment vertical="center"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11" fillId="0" borderId="0" xfId="0" applyFont="1" applyAlignment="1">
      <alignment vertical="center"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7" fillId="0" borderId="0" xfId="0" applyFont="1" applyAlignment="1" applyProtection="1">
      <alignment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5" fillId="0" borderId="0" xfId="0" applyNumberFormat="1" applyFont="1" applyAlignment="1" applyProtection="1">
      <alignment horizontal="center" vertical="top" wrapText="1"/>
    </xf>
    <xf numFmtId="164" fontId="18" fillId="0" borderId="0" xfId="0" applyNumberFormat="1" applyFont="1" applyAlignment="1" applyProtection="1">
      <alignment horizontal="right" vertical="top" wrapText="1"/>
    </xf>
    <xf numFmtId="165" fontId="18" fillId="0" borderId="0" xfId="0" applyNumberFormat="1" applyFont="1" applyAlignment="1" applyProtection="1">
      <alignment horizontal="center" vertical="top" wrapText="1"/>
    </xf>
    <xf numFmtId="0" fontId="18" fillId="0" borderId="0" xfId="0" applyFont="1" applyAlignment="1" applyProtection="1">
      <alignment horizontal="right" vertical="top" wrapText="1"/>
    </xf>
    <xf numFmtId="1" fontId="5" fillId="0" borderId="1" xfId="0" applyNumberFormat="1" applyFont="1" applyBorder="1" applyAlignment="1" applyProtection="1">
      <alignment horizontal="left" vertical="top" wrapText="1"/>
      <protection locked="0"/>
    </xf>
    <xf numFmtId="164" fontId="18" fillId="0" borderId="0" xfId="0" applyNumberFormat="1" applyFont="1" applyBorder="1" applyAlignment="1" applyProtection="1">
      <alignment horizontal="right" vertical="top" wrapText="1"/>
    </xf>
    <xf numFmtId="165" fontId="18" fillId="0" borderId="0" xfId="0" applyNumberFormat="1" applyFont="1" applyAlignment="1" applyProtection="1">
      <alignment horizontal="left" vertical="top" wrapText="1"/>
    </xf>
    <xf numFmtId="0" fontId="5" fillId="0" borderId="0" xfId="0" applyFont="1" applyAlignment="1" applyProtection="1">
      <alignment vertical="top" wrapText="1"/>
      <protection locked="0"/>
    </xf>
    <xf numFmtId="0" fontId="3" fillId="0" borderId="0" xfId="0" applyFont="1" applyAlignment="1" applyProtection="1">
      <alignment horizontal="left" vertical="top" wrapText="1" inden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20" fillId="0" borderId="0" xfId="0" applyFont="1" applyFill="1" applyBorder="1" applyAlignment="1" applyProtection="1">
      <alignment horizontal="right" vertical="top" wrapText="1"/>
    </xf>
    <xf numFmtId="0" fontId="20" fillId="0" borderId="0" xfId="0" applyFont="1" applyFill="1" applyAlignment="1" applyProtection="1">
      <alignment vertical="top" wrapText="1"/>
    </xf>
    <xf numFmtId="49" fontId="10" fillId="0" borderId="0" xfId="0" applyNumberFormat="1" applyFont="1" applyAlignment="1" applyProtection="1">
      <alignment horizontal="center" vertical="center" wrapText="1"/>
    </xf>
    <xf numFmtId="0" fontId="5" fillId="0" borderId="0" xfId="0" applyFont="1" applyAlignment="1" applyProtection="1">
      <alignment wrapText="1"/>
    </xf>
    <xf numFmtId="0" fontId="0" fillId="0" borderId="0" xfId="0" applyAlignment="1" applyProtection="1">
      <alignment wrapText="1"/>
    </xf>
    <xf numFmtId="165" fontId="22" fillId="0" borderId="1" xfId="0" applyNumberFormat="1" applyFont="1" applyBorder="1" applyAlignment="1" applyProtection="1">
      <alignment horizontal="right" vertical="center"/>
      <protection locked="0"/>
    </xf>
    <xf numFmtId="165" fontId="22" fillId="0" borderId="3" xfId="0" applyNumberFormat="1" applyFont="1" applyBorder="1" applyAlignment="1" applyProtection="1">
      <alignment horizontal="right" vertical="center"/>
      <protection locked="0"/>
    </xf>
    <xf numFmtId="0" fontId="0" fillId="0" borderId="0" xfId="0" applyAlignment="1" applyProtection="1">
      <alignment vertical="center"/>
    </xf>
    <xf numFmtId="0" fontId="21" fillId="0" borderId="0" xfId="0" applyFont="1" applyBorder="1" applyAlignment="1" applyProtection="1">
      <alignment horizontal="right" vertical="center"/>
    </xf>
    <xf numFmtId="0" fontId="22" fillId="0" borderId="0" xfId="0" applyFont="1" applyAlignment="1" applyProtection="1">
      <alignment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2" fillId="0" borderId="3" xfId="0" applyFont="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5" xfId="0" applyFont="1" applyBorder="1" applyAlignment="1" applyProtection="1">
      <alignment horizontal="center" vertical="top"/>
    </xf>
    <xf numFmtId="0" fontId="22" fillId="0" borderId="4" xfId="0" applyFont="1" applyBorder="1" applyAlignment="1" applyProtection="1">
      <alignment horizontal="center" vertical="top"/>
    </xf>
    <xf numFmtId="0" fontId="22" fillId="2" borderId="4" xfId="0" applyFont="1" applyFill="1" applyBorder="1" applyAlignment="1" applyProtection="1">
      <alignment horizontal="center" vertical="top"/>
    </xf>
    <xf numFmtId="0" fontId="26" fillId="0" borderId="6" xfId="0" applyFont="1" applyBorder="1" applyAlignment="1" applyProtection="1">
      <alignment horizontal="left" vertical="center"/>
    </xf>
    <xf numFmtId="0" fontId="26" fillId="0" borderId="1" xfId="0" applyFont="1" applyBorder="1" applyAlignment="1" applyProtection="1">
      <alignment horizontal="center" vertical="center"/>
    </xf>
    <xf numFmtId="165" fontId="26" fillId="2" borderId="1" xfId="0" applyNumberFormat="1" applyFont="1" applyFill="1" applyBorder="1" applyAlignment="1" applyProtection="1">
      <alignment horizontal="right" vertical="center"/>
    </xf>
    <xf numFmtId="165" fontId="26" fillId="0" borderId="1" xfId="0" applyNumberFormat="1" applyFont="1" applyBorder="1" applyAlignment="1" applyProtection="1">
      <alignment horizontal="right" vertical="center"/>
    </xf>
    <xf numFmtId="0" fontId="26" fillId="0" borderId="0" xfId="0" applyFont="1" applyAlignment="1" applyProtection="1">
      <alignment vertical="center"/>
    </xf>
    <xf numFmtId="0" fontId="26" fillId="0" borderId="7" xfId="0" applyFont="1" applyBorder="1" applyAlignment="1" applyProtection="1">
      <alignment horizontal="left" vertical="center"/>
    </xf>
    <xf numFmtId="0" fontId="26" fillId="0" borderId="8" xfId="0" applyFont="1" applyBorder="1" applyAlignment="1" applyProtection="1">
      <alignment horizontal="center" vertical="center"/>
    </xf>
    <xf numFmtId="165" fontId="26" fillId="2" borderId="8" xfId="0" applyNumberFormat="1" applyFont="1" applyFill="1" applyBorder="1" applyAlignment="1" applyProtection="1">
      <alignment horizontal="right" vertical="center"/>
    </xf>
    <xf numFmtId="165" fontId="26" fillId="0" borderId="8" xfId="0" applyNumberFormat="1" applyFont="1" applyBorder="1" applyAlignment="1" applyProtection="1">
      <alignment horizontal="right" vertical="center"/>
    </xf>
    <xf numFmtId="0" fontId="22" fillId="0" borderId="7" xfId="0" applyFont="1" applyBorder="1" applyAlignment="1" applyProtection="1">
      <alignment horizontal="center" vertical="center"/>
    </xf>
    <xf numFmtId="0" fontId="26" fillId="0" borderId="6" xfId="0" applyFont="1" applyBorder="1" applyAlignment="1" applyProtection="1">
      <alignment horizontal="center" vertical="center"/>
    </xf>
    <xf numFmtId="49" fontId="22" fillId="0" borderId="3" xfId="0" applyNumberFormat="1" applyFont="1" applyBorder="1" applyAlignment="1" applyProtection="1">
      <alignment horizontal="left" vertical="center"/>
    </xf>
    <xf numFmtId="0" fontId="22" fillId="0" borderId="0" xfId="0" applyFont="1" applyBorder="1" applyAlignment="1" applyProtection="1">
      <alignment vertical="center"/>
    </xf>
    <xf numFmtId="165" fontId="26" fillId="0" borderId="9" xfId="0" applyNumberFormat="1" applyFont="1" applyBorder="1" applyAlignment="1" applyProtection="1">
      <alignment horizontal="right" vertical="center"/>
    </xf>
    <xf numFmtId="165" fontId="26" fillId="0" borderId="3" xfId="0" applyNumberFormat="1" applyFont="1" applyBorder="1" applyAlignment="1" applyProtection="1">
      <alignment horizontal="right" vertical="center"/>
    </xf>
    <xf numFmtId="49" fontId="22" fillId="0" borderId="10" xfId="0" applyNumberFormat="1" applyFont="1" applyBorder="1" applyAlignment="1" applyProtection="1">
      <alignment vertical="center"/>
    </xf>
    <xf numFmtId="49" fontId="22" fillId="0" borderId="0" xfId="0" applyNumberFormat="1" applyFont="1" applyBorder="1" applyAlignment="1" applyProtection="1">
      <alignment vertical="center"/>
    </xf>
    <xf numFmtId="165" fontId="26" fillId="0" borderId="0" xfId="0" applyNumberFormat="1" applyFont="1" applyBorder="1" applyAlignment="1" applyProtection="1">
      <alignment horizontal="right" vertical="center"/>
    </xf>
    <xf numFmtId="0" fontId="25" fillId="0" borderId="0" xfId="0" applyFont="1" applyAlignment="1" applyProtection="1">
      <alignment horizontal="right" vertical="center" wrapText="1"/>
    </xf>
    <xf numFmtId="0" fontId="27" fillId="0" borderId="0" xfId="0" applyFont="1" applyAlignment="1" applyProtection="1">
      <alignment horizontal="center" vertical="center"/>
    </xf>
    <xf numFmtId="0" fontId="22" fillId="0" borderId="0" xfId="0" applyFont="1" applyAlignment="1" applyProtection="1">
      <alignment horizontal="right" vertical="center"/>
    </xf>
    <xf numFmtId="0" fontId="0" fillId="0" borderId="0" xfId="0" applyAlignment="1" applyProtection="1"/>
    <xf numFmtId="0" fontId="29" fillId="0" borderId="0" xfId="0" applyFont="1" applyAlignment="1" applyProtection="1">
      <alignment horizontal="left" vertical="center"/>
    </xf>
    <xf numFmtId="0" fontId="22" fillId="0" borderId="9" xfId="0" applyFont="1" applyBorder="1" applyAlignment="1" applyProtection="1">
      <alignment horizontal="center" vertical="center"/>
    </xf>
    <xf numFmtId="165" fontId="22" fillId="0" borderId="1" xfId="0" applyNumberFormat="1" applyFont="1" applyBorder="1" applyAlignment="1" applyProtection="1">
      <alignment horizontal="right" vertical="center"/>
    </xf>
    <xf numFmtId="165" fontId="22" fillId="0" borderId="3" xfId="0" applyNumberFormat="1" applyFont="1" applyBorder="1" applyAlignment="1" applyProtection="1">
      <alignment horizontal="right" vertical="center"/>
    </xf>
    <xf numFmtId="49" fontId="22" fillId="0" borderId="11" xfId="0" applyNumberFormat="1" applyFont="1" applyBorder="1" applyAlignment="1" applyProtection="1">
      <alignment vertical="center"/>
    </xf>
    <xf numFmtId="165" fontId="22" fillId="0" borderId="8" xfId="0" applyNumberFormat="1" applyFont="1" applyBorder="1" applyAlignment="1" applyProtection="1">
      <alignment horizontal="right" vertical="center"/>
    </xf>
    <xf numFmtId="165" fontId="22" fillId="0" borderId="12" xfId="0" applyNumberFormat="1" applyFont="1" applyBorder="1" applyAlignment="1" applyProtection="1">
      <alignment horizontal="right" vertical="center"/>
    </xf>
    <xf numFmtId="0" fontId="22" fillId="0" borderId="13" xfId="0" applyFont="1" applyBorder="1" applyAlignment="1" applyProtection="1">
      <alignment vertical="top"/>
    </xf>
    <xf numFmtId="0" fontId="22" fillId="0" borderId="14" xfId="0" applyFont="1" applyBorder="1" applyAlignment="1" applyProtection="1">
      <alignment vertical="top"/>
    </xf>
    <xf numFmtId="0" fontId="30" fillId="0" borderId="0" xfId="0" applyFont="1" applyAlignment="1" applyProtection="1">
      <alignment horizontal="center" vertical="center"/>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20"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3" fillId="0" borderId="0" xfId="0" applyNumberFormat="1" applyFont="1" applyAlignment="1">
      <alignment horizontal="right" vertical="top" wrapText="1"/>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166" fontId="18" fillId="0" borderId="0" xfId="0" applyNumberFormat="1" applyFont="1" applyAlignment="1" applyProtection="1">
      <alignment horizontal="center" vertical="top" wrapText="1"/>
    </xf>
    <xf numFmtId="164" fontId="5" fillId="0" borderId="0" xfId="0" applyNumberFormat="1" applyFont="1" applyAlignment="1" applyProtection="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pplyProtection="1">
      <alignment vertical="top" wrapText="1"/>
    </xf>
    <xf numFmtId="165" fontId="3" fillId="0" borderId="0" xfId="0" applyNumberFormat="1" applyFont="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12" fillId="0" borderId="0" xfId="0" applyFont="1" applyAlignment="1" applyProtection="1">
      <alignment vertical="top" wrapText="1"/>
      <protection locked="0"/>
    </xf>
    <xf numFmtId="1" fontId="5" fillId="0" borderId="0" xfId="0" applyNumberFormat="1" applyFont="1" applyAlignment="1" applyProtection="1">
      <alignment horizontal="left" vertical="top" wrapText="1"/>
    </xf>
    <xf numFmtId="0" fontId="22" fillId="0" borderId="16" xfId="0" applyFont="1" applyBorder="1" applyAlignment="1" applyProtection="1">
      <alignment vertical="center"/>
    </xf>
    <xf numFmtId="0" fontId="22"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22" fillId="0" borderId="17" xfId="0" applyFont="1" applyBorder="1" applyAlignment="1" applyProtection="1">
      <alignment horizontal="center" vertical="top"/>
    </xf>
    <xf numFmtId="2" fontId="22" fillId="0" borderId="18" xfId="0" applyNumberFormat="1" applyFont="1" applyBorder="1" applyAlignment="1" applyProtection="1">
      <alignment horizontal="right" vertical="center"/>
    </xf>
    <xf numFmtId="165" fontId="26" fillId="0" borderId="19" xfId="0" applyNumberFormat="1" applyFont="1" applyBorder="1" applyAlignment="1" applyProtection="1">
      <alignment horizontal="right" vertical="center"/>
    </xf>
    <xf numFmtId="2" fontId="22" fillId="0" borderId="20" xfId="0" applyNumberFormat="1" applyFont="1" applyBorder="1" applyAlignment="1" applyProtection="1">
      <alignment horizontal="right" vertical="center"/>
    </xf>
    <xf numFmtId="165" fontId="26" fillId="0" borderId="21" xfId="0" applyNumberFormat="1" applyFont="1" applyBorder="1" applyAlignment="1" applyProtection="1">
      <alignment horizontal="right" vertical="center"/>
    </xf>
    <xf numFmtId="165" fontId="26" fillId="0" borderId="22" xfId="0" applyNumberFormat="1" applyFont="1" applyBorder="1" applyAlignment="1" applyProtection="1">
      <alignment horizontal="right" vertical="center"/>
    </xf>
    <xf numFmtId="0" fontId="22" fillId="0" borderId="18" xfId="0" applyFont="1" applyBorder="1" applyAlignment="1" applyProtection="1">
      <alignment vertical="center"/>
    </xf>
    <xf numFmtId="165" fontId="26" fillId="0" borderId="23" xfId="0" applyNumberFormat="1" applyFont="1" applyBorder="1" applyAlignment="1" applyProtection="1">
      <alignment horizontal="right" vertical="center"/>
    </xf>
    <xf numFmtId="165" fontId="26" fillId="0" borderId="24" xfId="0" applyNumberFormat="1" applyFont="1" applyBorder="1" applyAlignment="1" applyProtection="1">
      <alignment horizontal="right" vertical="center"/>
    </xf>
    <xf numFmtId="49" fontId="22" fillId="0" borderId="25" xfId="0" applyNumberFormat="1" applyFont="1" applyBorder="1" applyAlignment="1" applyProtection="1">
      <alignment vertical="center"/>
    </xf>
    <xf numFmtId="165" fontId="26" fillId="0" borderId="26" xfId="0" applyNumberFormat="1" applyFont="1" applyBorder="1" applyAlignment="1" applyProtection="1">
      <alignment horizontal="right" vertical="center"/>
    </xf>
    <xf numFmtId="165" fontId="26" fillId="0" borderId="27" xfId="0" applyNumberFormat="1" applyFont="1" applyBorder="1" applyAlignment="1" applyProtection="1">
      <alignment horizontal="right" vertical="center"/>
    </xf>
    <xf numFmtId="49" fontId="10" fillId="0" borderId="0" xfId="0" applyNumberFormat="1" applyFont="1" applyAlignment="1">
      <alignment horizontal="center" vertical="center" wrapText="1"/>
    </xf>
    <xf numFmtId="0" fontId="5" fillId="0" borderId="0" xfId="0" applyFont="1" applyBorder="1" applyAlignment="1" applyProtection="1">
      <alignment wrapText="1"/>
    </xf>
    <xf numFmtId="0" fontId="3"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lignment horizontal="center" wrapText="1"/>
    </xf>
    <xf numFmtId="9" fontId="40" fillId="0" borderId="0" xfId="0" applyNumberFormat="1" applyFont="1" applyFill="1" applyBorder="1" applyAlignment="1">
      <alignment horizontal="center" wrapText="1"/>
    </xf>
    <xf numFmtId="165" fontId="40" fillId="0" borderId="0" xfId="0" applyNumberFormat="1" applyFont="1" applyFill="1" applyBorder="1" applyAlignment="1">
      <alignment horizontal="center" wrapText="1"/>
    </xf>
    <xf numFmtId="0" fontId="7" fillId="0" borderId="0" xfId="0" applyFont="1" applyFill="1" applyBorder="1" applyAlignment="1">
      <alignment horizontal="center" wrapText="1"/>
    </xf>
    <xf numFmtId="165" fontId="7" fillId="0" borderId="0" xfId="0" applyNumberFormat="1" applyFont="1" applyFill="1" applyBorder="1" applyAlignment="1">
      <alignment horizontal="center" wrapText="1"/>
    </xf>
    <xf numFmtId="0" fontId="4" fillId="0" borderId="0" xfId="0" applyNumberFormat="1" applyFont="1" applyFill="1" applyBorder="1" applyAlignment="1">
      <alignment horizontal="left" vertical="center" wrapText="1" inden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indent="1"/>
    </xf>
    <xf numFmtId="0" fontId="5" fillId="0" borderId="0" xfId="0" applyFont="1" applyFill="1" applyBorder="1" applyAlignment="1">
      <alignment vertical="top" wrapText="1"/>
    </xf>
    <xf numFmtId="0" fontId="4" fillId="0" borderId="28" xfId="0" applyFont="1" applyBorder="1" applyAlignment="1" applyProtection="1">
      <alignment horizontal="right" wrapText="1"/>
    </xf>
    <xf numFmtId="164" fontId="5" fillId="0" borderId="0" xfId="0" applyNumberFormat="1" applyFont="1" applyFill="1" applyBorder="1" applyAlignment="1" applyProtection="1">
      <alignment horizontal="center" vertical="top" wrapText="1"/>
    </xf>
    <xf numFmtId="0" fontId="4" fillId="3" borderId="29" xfId="0" applyNumberFormat="1" applyFont="1" applyFill="1" applyBorder="1" applyAlignment="1" applyProtection="1">
      <alignment horizontal="left" vertical="center" wrapText="1"/>
      <protection locked="0"/>
    </xf>
    <xf numFmtId="0" fontId="4" fillId="3" borderId="30"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3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36"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3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4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6" fontId="7" fillId="0" borderId="2" xfId="2" applyNumberFormat="1" applyFont="1" applyBorder="1" applyAlignment="1" applyProtection="1">
      <alignment horizontal="left" vertical="center" wrapText="1"/>
    </xf>
    <xf numFmtId="6" fontId="7" fillId="0" borderId="2" xfId="2" applyNumberFormat="1"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2" fillId="0" borderId="0" xfId="0" applyNumberFormat="1" applyFont="1" applyAlignment="1">
      <alignment horizontal="right" vertical="top" wrapText="1"/>
    </xf>
    <xf numFmtId="0" fontId="2" fillId="0" borderId="0" xfId="0" applyFont="1" applyAlignment="1" applyProtection="1">
      <alignment vertical="top" wrapText="1"/>
    </xf>
    <xf numFmtId="49" fontId="2" fillId="0" borderId="0" xfId="0" applyNumberFormat="1" applyFont="1" applyAlignment="1" applyProtection="1">
      <alignment horizontal="right" vertical="top" wrapText="1"/>
    </xf>
    <xf numFmtId="165" fontId="2" fillId="0" borderId="0" xfId="0" applyNumberFormat="1" applyFont="1" applyAlignment="1" applyProtection="1">
      <alignment horizontal="right" vertical="top" wrapText="1"/>
    </xf>
    <xf numFmtId="49" fontId="2" fillId="0" borderId="0" xfId="0" applyNumberFormat="1" applyFont="1" applyAlignment="1" applyProtection="1">
      <alignment vertical="top" wrapText="1"/>
    </xf>
    <xf numFmtId="0" fontId="2" fillId="0" borderId="0" xfId="0" applyFont="1" applyAlignment="1" applyProtection="1">
      <alignment wrapText="1"/>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167" fontId="3" fillId="0" borderId="0" xfId="1" applyNumberFormat="1" applyFont="1" applyAlignment="1" applyProtection="1">
      <alignment horizontal="left" vertical="top" wrapText="1"/>
    </xf>
    <xf numFmtId="167" fontId="5" fillId="0" borderId="0" xfId="1" applyNumberFormat="1" applyFont="1" applyAlignment="1" applyProtection="1">
      <alignment horizontal="center" vertical="top" wrapText="1"/>
    </xf>
    <xf numFmtId="167" fontId="5" fillId="0" borderId="0" xfId="1" applyNumberFormat="1" applyFont="1" applyAlignment="1">
      <alignment horizontal="center" vertical="top" wrapText="1"/>
    </xf>
    <xf numFmtId="0" fontId="3" fillId="4" borderId="34"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35"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34" xfId="0" applyFont="1" applyFill="1" applyBorder="1" applyAlignment="1" applyProtection="1">
      <alignment horizontal="right" vertical="center" wrapText="1"/>
    </xf>
    <xf numFmtId="0" fontId="4" fillId="4" borderId="34"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wrapText="1"/>
    </xf>
    <xf numFmtId="0" fontId="4" fillId="4" borderId="37"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8" xfId="0" applyNumberFormat="1" applyFont="1" applyFill="1" applyBorder="1" applyAlignment="1" applyProtection="1">
      <alignment horizontal="right" vertical="center" wrapText="1"/>
    </xf>
    <xf numFmtId="0" fontId="5" fillId="5" borderId="23"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2" fillId="6" borderId="41" xfId="0" applyFont="1" applyFill="1" applyBorder="1" applyAlignment="1" applyProtection="1">
      <alignment horizontal="left" vertical="center" wrapText="1"/>
    </xf>
    <xf numFmtId="0" fontId="2" fillId="6" borderId="42" xfId="0" applyFont="1" applyFill="1" applyBorder="1" applyAlignment="1" applyProtection="1">
      <alignment horizontal="left" vertical="center" wrapText="1"/>
    </xf>
    <xf numFmtId="0" fontId="3" fillId="6" borderId="43"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5"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6" xfId="0" applyFont="1" applyFill="1" applyBorder="1" applyAlignment="1" applyProtection="1">
      <alignment horizontal="left" vertical="center" wrapText="1"/>
    </xf>
    <xf numFmtId="0" fontId="3" fillId="6" borderId="47" xfId="0" applyFont="1" applyFill="1" applyBorder="1" applyAlignment="1" applyProtection="1">
      <alignment horizontal="left" vertical="center" wrapText="1"/>
    </xf>
    <xf numFmtId="0" fontId="3" fillId="6" borderId="47" xfId="0" applyFont="1" applyFill="1" applyBorder="1" applyAlignment="1" applyProtection="1">
      <alignment horizontal="right" vertical="center" wrapText="1"/>
    </xf>
    <xf numFmtId="0" fontId="3" fillId="6" borderId="28"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44" xfId="0" applyFont="1" applyFill="1" applyBorder="1" applyAlignment="1" applyProtection="1">
      <alignment horizontal="center" vertical="center" wrapText="1"/>
    </xf>
    <xf numFmtId="164" fontId="4" fillId="6" borderId="44" xfId="0" applyNumberFormat="1" applyFont="1" applyFill="1" applyBorder="1" applyAlignment="1" applyProtection="1">
      <alignment horizontal="center" vertical="center" wrapText="1"/>
    </xf>
    <xf numFmtId="0" fontId="44" fillId="4" borderId="6" xfId="0" applyFont="1" applyFill="1" applyBorder="1" applyAlignment="1" applyProtection="1">
      <alignment horizontal="left" vertical="center" wrapText="1"/>
    </xf>
    <xf numFmtId="0" fontId="44" fillId="4" borderId="1" xfId="0" applyFont="1" applyFill="1" applyBorder="1" applyAlignment="1" applyProtection="1">
      <alignment horizontal="right" vertical="center" wrapText="1"/>
    </xf>
    <xf numFmtId="164" fontId="44" fillId="4" borderId="1" xfId="0" applyNumberFormat="1" applyFont="1" applyFill="1" applyBorder="1" applyAlignment="1" applyProtection="1">
      <alignment horizontal="right" vertical="center" wrapText="1"/>
    </xf>
    <xf numFmtId="165" fontId="44" fillId="4" borderId="8" xfId="0" applyNumberFormat="1" applyFont="1" applyFill="1" applyBorder="1" applyAlignment="1" applyProtection="1">
      <alignment horizontal="right" vertical="center" wrapText="1"/>
    </xf>
    <xf numFmtId="1" fontId="44" fillId="4" borderId="3" xfId="0" applyNumberFormat="1" applyFont="1" applyFill="1" applyBorder="1" applyAlignment="1" applyProtection="1">
      <alignment horizontal="right" vertical="center" wrapText="1"/>
    </xf>
    <xf numFmtId="164" fontId="44" fillId="4" borderId="12" xfId="0" applyNumberFormat="1" applyFont="1" applyFill="1" applyBorder="1" applyAlignment="1" applyProtection="1">
      <alignment horizontal="right" vertical="center" wrapText="1"/>
    </xf>
    <xf numFmtId="165" fontId="44" fillId="4" borderId="12" xfId="0" applyNumberFormat="1" applyFont="1" applyFill="1" applyBorder="1" applyAlignment="1" applyProtection="1">
      <alignment horizontal="right" vertical="center" wrapText="1"/>
    </xf>
    <xf numFmtId="0" fontId="44" fillId="4" borderId="32" xfId="0" applyFont="1" applyFill="1" applyBorder="1" applyAlignment="1" applyProtection="1">
      <alignment horizontal="left" vertical="center" wrapText="1"/>
    </xf>
    <xf numFmtId="0" fontId="44" fillId="4" borderId="50" xfId="0" applyFont="1" applyFill="1" applyBorder="1" applyAlignment="1" applyProtection="1">
      <alignment horizontal="left" vertical="center" wrapText="1"/>
    </xf>
    <xf numFmtId="0" fontId="44" fillId="4" borderId="38" xfId="0" applyFont="1" applyFill="1" applyBorder="1" applyAlignment="1" applyProtection="1">
      <alignment horizontal="right" vertical="center" wrapText="1"/>
    </xf>
    <xf numFmtId="164" fontId="44" fillId="4" borderId="38" xfId="0" applyNumberFormat="1" applyFont="1" applyFill="1" applyBorder="1" applyAlignment="1" applyProtection="1">
      <alignment horizontal="right" vertical="center" wrapText="1"/>
    </xf>
    <xf numFmtId="165" fontId="44" fillId="4" borderId="44" xfId="0" applyNumberFormat="1" applyFont="1" applyFill="1" applyBorder="1" applyAlignment="1" applyProtection="1">
      <alignment horizontal="right" vertical="center" wrapText="1"/>
    </xf>
    <xf numFmtId="1" fontId="44" fillId="4" borderId="26" xfId="0" applyNumberFormat="1" applyFont="1" applyFill="1" applyBorder="1" applyAlignment="1" applyProtection="1">
      <alignment horizontal="right" vertical="center" wrapText="1"/>
    </xf>
    <xf numFmtId="164" fontId="44" fillId="4" borderId="51" xfId="0" applyNumberFormat="1" applyFont="1" applyFill="1" applyBorder="1" applyAlignment="1" applyProtection="1">
      <alignment horizontal="right" vertical="center" wrapText="1"/>
    </xf>
    <xf numFmtId="165" fontId="44" fillId="4" borderId="51" xfId="0" applyNumberFormat="1" applyFont="1" applyFill="1" applyBorder="1" applyAlignment="1" applyProtection="1">
      <alignment horizontal="right" vertical="center" wrapText="1"/>
    </xf>
    <xf numFmtId="0" fontId="44" fillId="4" borderId="45" xfId="0" applyFont="1" applyFill="1" applyBorder="1" applyAlignment="1" applyProtection="1">
      <alignment horizontal="left" vertical="center" wrapText="1"/>
    </xf>
    <xf numFmtId="0" fontId="5" fillId="4" borderId="34" xfId="0"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3" fillId="4" borderId="34" xfId="0" applyNumberFormat="1" applyFont="1" applyFill="1" applyBorder="1" applyAlignment="1" applyProtection="1">
      <alignment horizontal="right" vertical="center" wrapText="1"/>
      <protection locked="0"/>
    </xf>
    <xf numFmtId="1" fontId="3" fillId="4" borderId="34" xfId="0" applyNumberFormat="1" applyFont="1" applyFill="1" applyBorder="1" applyAlignment="1" applyProtection="1">
      <alignment horizontal="right" vertical="center" wrapText="1"/>
      <protection locked="0"/>
    </xf>
    <xf numFmtId="164" fontId="3" fillId="4" borderId="34" xfId="0" applyNumberFormat="1" applyFont="1" applyFill="1" applyBorder="1" applyAlignment="1" applyProtection="1">
      <alignment horizontal="right" vertical="center" wrapText="1"/>
      <protection locked="0"/>
    </xf>
    <xf numFmtId="0" fontId="3" fillId="4" borderId="40"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3" fontId="7" fillId="5" borderId="1" xfId="2" applyNumberFormat="1" applyFont="1" applyFill="1" applyBorder="1" applyAlignment="1" applyProtection="1">
      <alignment horizontal="center" vertical="center" wrapText="1"/>
    </xf>
    <xf numFmtId="10" fontId="7" fillId="5" borderId="1" xfId="2" applyNumberFormat="1" applyFont="1" applyFill="1" applyBorder="1" applyAlignment="1" applyProtection="1">
      <alignment horizontal="center" vertical="center" wrapText="1"/>
    </xf>
    <xf numFmtId="3" fontId="7" fillId="5" borderId="1" xfId="2" applyNumberFormat="1" applyFont="1" applyFill="1" applyBorder="1" applyAlignment="1">
      <alignment horizontal="center" vertical="center" wrapText="1"/>
    </xf>
    <xf numFmtId="10" fontId="7" fillId="5" borderId="1" xfId="2" applyNumberFormat="1" applyFont="1" applyFill="1" applyBorder="1" applyAlignment="1">
      <alignment horizontal="center" vertical="center" wrapText="1"/>
    </xf>
    <xf numFmtId="49" fontId="4" fillId="6" borderId="48" xfId="2" applyNumberFormat="1" applyFont="1" applyFill="1" applyBorder="1" applyAlignment="1" applyProtection="1">
      <alignment horizontal="center" vertical="center" wrapText="1"/>
    </xf>
    <xf numFmtId="0" fontId="4" fillId="6" borderId="49"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23" xfId="2" applyFont="1" applyFill="1" applyBorder="1" applyAlignment="1">
      <alignment vertical="center" wrapText="1"/>
    </xf>
    <xf numFmtId="49" fontId="4" fillId="4" borderId="28" xfId="2" applyNumberFormat="1" applyFont="1" applyFill="1" applyBorder="1" applyAlignment="1">
      <alignment horizontal="right" vertical="center" wrapText="1"/>
    </xf>
    <xf numFmtId="165" fontId="3" fillId="4" borderId="38" xfId="2" applyNumberFormat="1" applyFont="1" applyFill="1" applyBorder="1" applyAlignment="1">
      <alignment horizontal="center" vertical="center" wrapText="1"/>
    </xf>
    <xf numFmtId="9" fontId="3" fillId="4" borderId="38" xfId="2" applyNumberFormat="1" applyFont="1" applyFill="1" applyBorder="1" applyAlignment="1">
      <alignment horizontal="center" vertical="center" wrapText="1"/>
    </xf>
    <xf numFmtId="165" fontId="4" fillId="4" borderId="27" xfId="2" applyNumberFormat="1" applyFont="1" applyFill="1" applyBorder="1" applyAlignment="1">
      <alignment horizontal="center" vertical="center" wrapText="1"/>
    </xf>
    <xf numFmtId="165" fontId="40" fillId="4"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xf>
    <xf numFmtId="165" fontId="40"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165" fontId="40" fillId="4" borderId="23" xfId="2" applyNumberFormat="1" applyFont="1" applyFill="1" applyBorder="1" applyAlignment="1">
      <alignment horizontal="center" vertical="center" wrapText="1"/>
    </xf>
    <xf numFmtId="165" fontId="7" fillId="4" borderId="23" xfId="2" applyNumberFormat="1" applyFont="1" applyFill="1" applyBorder="1" applyAlignment="1">
      <alignment horizontal="center" vertical="center" wrapText="1"/>
    </xf>
    <xf numFmtId="6"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lignment horizontal="center" vertical="center" wrapText="1"/>
    </xf>
    <xf numFmtId="1" fontId="44" fillId="4" borderId="53" xfId="0" applyNumberFormat="1" applyFont="1" applyFill="1" applyBorder="1" applyAlignment="1" applyProtection="1">
      <alignment horizontal="center" vertical="top" wrapText="1"/>
    </xf>
    <xf numFmtId="165" fontId="5" fillId="4" borderId="8" xfId="0" applyNumberFormat="1" applyFont="1" applyFill="1" applyBorder="1" applyAlignment="1" applyProtection="1">
      <alignment horizontal="right" vertical="top" wrapText="1"/>
      <protection locked="0"/>
    </xf>
    <xf numFmtId="164" fontId="5" fillId="4" borderId="34" xfId="0" applyNumberFormat="1" applyFont="1" applyFill="1" applyBorder="1" applyAlignment="1" applyProtection="1">
      <alignment horizontal="center" vertical="top" wrapText="1"/>
      <protection locked="0"/>
    </xf>
    <xf numFmtId="1" fontId="5" fillId="4" borderId="34" xfId="0" applyNumberFormat="1" applyFont="1" applyFill="1" applyBorder="1" applyAlignment="1" applyProtection="1">
      <alignment horizontal="center" vertical="top" wrapText="1"/>
      <protection locked="0"/>
    </xf>
    <xf numFmtId="165" fontId="3"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23" xfId="0" applyFont="1" applyFill="1" applyBorder="1" applyAlignment="1" applyProtection="1">
      <alignment horizontal="left" vertical="top" wrapText="1"/>
      <protection locked="0"/>
    </xf>
    <xf numFmtId="164" fontId="5" fillId="5" borderId="34" xfId="0" applyNumberFormat="1" applyFont="1" applyFill="1" applyBorder="1" applyAlignment="1" applyProtection="1">
      <alignment horizontal="center" vertical="top" wrapText="1"/>
      <protection locked="0"/>
    </xf>
    <xf numFmtId="0" fontId="5" fillId="5" borderId="40" xfId="0" applyFont="1" applyFill="1" applyBorder="1" applyAlignment="1" applyProtection="1">
      <alignment horizontal="left" vertical="top" wrapText="1"/>
      <protection locked="0"/>
    </xf>
    <xf numFmtId="0" fontId="3" fillId="6" borderId="42" xfId="0" applyFont="1" applyFill="1" applyBorder="1" applyAlignment="1" applyProtection="1">
      <alignment horizontal="center" vertical="top" wrapText="1"/>
    </xf>
    <xf numFmtId="164" fontId="3" fillId="4" borderId="34" xfId="0" applyNumberFormat="1" applyFont="1" applyFill="1" applyBorder="1" applyAlignment="1" applyProtection="1">
      <alignment horizontal="center" vertical="top" wrapText="1"/>
      <protection locked="0"/>
    </xf>
    <xf numFmtId="1"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32"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164" fontId="5" fillId="4" borderId="34"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164" fontId="3" fillId="4" borderId="34" xfId="0" applyNumberFormat="1" applyFont="1" applyFill="1" applyBorder="1" applyAlignment="1" applyProtection="1">
      <alignment horizontal="right" vertical="top" wrapText="1"/>
      <protection locked="0"/>
    </xf>
    <xf numFmtId="0" fontId="3" fillId="4" borderId="40"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4" fillId="6" borderId="56" xfId="0" applyFont="1" applyFill="1" applyBorder="1" applyAlignment="1" applyProtection="1">
      <alignment horizontal="center" vertical="top" wrapText="1"/>
    </xf>
    <xf numFmtId="165" fontId="44" fillId="4" borderId="60" xfId="0" applyNumberFormat="1" applyFont="1" applyFill="1" applyBorder="1" applyAlignment="1" applyProtection="1">
      <alignment horizontal="right" vertical="top" wrapText="1"/>
    </xf>
    <xf numFmtId="165" fontId="43" fillId="4" borderId="54" xfId="0" applyNumberFormat="1" applyFont="1" applyFill="1" applyBorder="1" applyAlignment="1" applyProtection="1">
      <alignment horizontal="right" vertical="top" wrapText="1"/>
    </xf>
    <xf numFmtId="0" fontId="3" fillId="4" borderId="50" xfId="0" applyFont="1" applyFill="1" applyBorder="1" applyAlignment="1" applyProtection="1">
      <alignment horizontal="right" vertical="top" wrapText="1"/>
      <protection locked="0"/>
    </xf>
    <xf numFmtId="165" fontId="3" fillId="4" borderId="38" xfId="0" applyNumberFormat="1" applyFont="1" applyFill="1" applyBorder="1" applyAlignment="1" applyProtection="1">
      <alignment horizontal="right" vertical="top" wrapText="1"/>
      <protection locked="0"/>
    </xf>
    <xf numFmtId="165" fontId="3" fillId="4" borderId="27" xfId="0" applyNumberFormat="1" applyFont="1" applyFill="1" applyBorder="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protection locked="0"/>
    </xf>
    <xf numFmtId="0" fontId="3" fillId="4" borderId="39" xfId="0" applyFont="1" applyFill="1" applyBorder="1" applyAlignment="1" applyProtection="1">
      <alignment horizontal="right" vertical="top" wrapText="1"/>
      <protection locked="0"/>
    </xf>
    <xf numFmtId="165" fontId="3" fillId="4" borderId="40"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34" xfId="0" applyNumberFormat="1" applyFont="1" applyFill="1" applyBorder="1" applyAlignment="1" applyProtection="1">
      <alignment vertical="top" wrapText="1"/>
      <protection locked="0"/>
    </xf>
    <xf numFmtId="1" fontId="3" fillId="4" borderId="34"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44" fillId="4" borderId="53" xfId="0" applyNumberFormat="1" applyFont="1" applyFill="1" applyBorder="1" applyAlignment="1" applyProtection="1">
      <alignment horizontal="left" vertical="top" wrapText="1"/>
    </xf>
    <xf numFmtId="1" fontId="5" fillId="4" borderId="34" xfId="0" applyNumberFormat="1" applyFont="1" applyFill="1" applyBorder="1" applyAlignment="1" applyProtection="1">
      <alignment horizontal="left" vertical="top" wrapText="1"/>
      <protection locked="0"/>
    </xf>
    <xf numFmtId="165" fontId="3" fillId="4" borderId="61" xfId="0" applyNumberFormat="1" applyFont="1" applyFill="1" applyBorder="1" applyAlignment="1" applyProtection="1">
      <alignment horizontal="right" vertical="top" wrapText="1"/>
      <protection locked="0"/>
    </xf>
    <xf numFmtId="49" fontId="7" fillId="6" borderId="48" xfId="0" applyNumberFormat="1" applyFont="1" applyFill="1" applyBorder="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5" fontId="4" fillId="4" borderId="38" xfId="1" applyNumberFormat="1" applyFont="1" applyFill="1" applyBorder="1" applyAlignment="1" applyProtection="1">
      <alignment horizontal="center" wrapText="1"/>
      <protection locked="0"/>
    </xf>
    <xf numFmtId="165" fontId="4" fillId="6" borderId="44"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0" fontId="4" fillId="6" borderId="55" xfId="0" applyFont="1" applyFill="1" applyBorder="1" applyAlignment="1" applyProtection="1">
      <alignment horizontal="left" vertical="top" wrapText="1"/>
    </xf>
    <xf numFmtId="1" fontId="4" fillId="6" borderId="56" xfId="0" applyNumberFormat="1" applyFont="1" applyFill="1" applyBorder="1" applyAlignment="1" applyProtection="1">
      <alignment horizontal="center" vertical="top" wrapText="1"/>
    </xf>
    <xf numFmtId="0" fontId="4" fillId="6" borderId="57" xfId="0" applyFont="1" applyFill="1" applyBorder="1" applyAlignment="1" applyProtection="1">
      <alignment horizontal="center" vertical="top" wrapText="1"/>
    </xf>
    <xf numFmtId="0" fontId="44" fillId="4" borderId="52" xfId="0" applyFont="1" applyFill="1" applyBorder="1" applyAlignment="1" applyProtection="1">
      <alignment horizontal="left" vertical="top" wrapText="1"/>
    </xf>
    <xf numFmtId="165" fontId="3" fillId="4" borderId="23" xfId="0" applyNumberFormat="1" applyFont="1" applyFill="1" applyBorder="1" applyAlignment="1" applyProtection="1">
      <alignment horizontal="right" vertical="top" wrapText="1"/>
      <protection locked="0"/>
    </xf>
    <xf numFmtId="165" fontId="3" fillId="4" borderId="22" xfId="0" applyNumberFormat="1" applyFont="1" applyFill="1" applyBorder="1" applyAlignment="1" applyProtection="1">
      <alignment horizontal="right" vertical="top" wrapText="1"/>
      <protection locked="0"/>
    </xf>
    <xf numFmtId="165" fontId="3" fillId="4" borderId="41" xfId="0" applyNumberFormat="1" applyFont="1" applyFill="1" applyBorder="1" applyAlignment="1" applyProtection="1">
      <alignment horizontal="right" vertical="top" wrapText="1"/>
      <protection locked="0"/>
    </xf>
    <xf numFmtId="0" fontId="3" fillId="4" borderId="42" xfId="0" applyFont="1" applyFill="1" applyBorder="1" applyAlignment="1" applyProtection="1">
      <alignment horizontal="left" vertical="top" wrapText="1"/>
      <protection locked="0"/>
    </xf>
    <xf numFmtId="1" fontId="3" fillId="4" borderId="34" xfId="0" applyNumberFormat="1" applyFont="1" applyFill="1" applyBorder="1" applyAlignment="1" applyProtection="1">
      <alignment horizontal="right" vertical="top" wrapText="1"/>
      <protection locked="0"/>
    </xf>
    <xf numFmtId="165" fontId="3" fillId="4" borderId="59" xfId="0" applyNumberFormat="1" applyFont="1" applyFill="1" applyBorder="1" applyAlignment="1" applyProtection="1">
      <alignment horizontal="right" vertical="top" wrapText="1"/>
      <protection locked="0"/>
    </xf>
    <xf numFmtId="0" fontId="3"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1" fontId="4" fillId="6" borderId="56"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0" fontId="5" fillId="0" borderId="62" xfId="0" applyFont="1" applyBorder="1" applyAlignment="1" applyProtection="1">
      <alignment vertical="center" wrapText="1"/>
      <protection locked="0"/>
    </xf>
    <xf numFmtId="0" fontId="5" fillId="5" borderId="62" xfId="0" applyFont="1" applyFill="1" applyBorder="1" applyAlignment="1" applyProtection="1">
      <alignment horizontal="right" vertical="center" wrapText="1"/>
      <protection locked="0"/>
    </xf>
    <xf numFmtId="164" fontId="5" fillId="5" borderId="62"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62" xfId="0" applyNumberFormat="1" applyFont="1" applyFill="1" applyBorder="1" applyAlignment="1" applyProtection="1">
      <alignment horizontal="right" vertical="center" wrapText="1"/>
      <protection locked="0"/>
    </xf>
    <xf numFmtId="1" fontId="5" fillId="4" borderId="9" xfId="0" applyNumberFormat="1" applyFont="1" applyFill="1" applyBorder="1" applyAlignment="1" applyProtection="1">
      <alignment horizontal="right" vertical="center" wrapText="1"/>
      <protection locked="0"/>
    </xf>
    <xf numFmtId="165" fontId="5" fillId="4" borderId="9" xfId="0" applyNumberFormat="1" applyFont="1" applyFill="1" applyBorder="1" applyAlignment="1" applyProtection="1">
      <alignment horizontal="right" vertical="center" wrapText="1"/>
      <protection locked="0"/>
    </xf>
    <xf numFmtId="0" fontId="5" fillId="0" borderId="22"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34"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34" xfId="0" applyNumberFormat="1" applyFont="1" applyFill="1" applyBorder="1" applyAlignment="1" applyProtection="1">
      <alignment horizontal="right" vertical="top" wrapText="1"/>
      <protection locked="0"/>
    </xf>
    <xf numFmtId="1" fontId="5" fillId="5" borderId="34" xfId="0" applyNumberFormat="1" applyFont="1" applyFill="1" applyBorder="1" applyAlignment="1" applyProtection="1">
      <alignment horizontal="right" vertical="top" wrapText="1"/>
      <protection locked="0"/>
    </xf>
    <xf numFmtId="165" fontId="5" fillId="5" borderId="34" xfId="1" applyNumberFormat="1" applyFont="1" applyFill="1" applyBorder="1" applyAlignment="1" applyProtection="1">
      <alignment horizontal="right" vertical="top" wrapText="1"/>
      <protection locked="0"/>
    </xf>
    <xf numFmtId="165" fontId="3" fillId="4" borderId="34" xfId="1" applyNumberFormat="1" applyFont="1" applyFill="1" applyBorder="1" applyAlignment="1" applyProtection="1">
      <alignment horizontal="right" vertical="top" wrapText="1"/>
      <protection locked="0"/>
    </xf>
    <xf numFmtId="1" fontId="3" fillId="4" borderId="34"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7" fillId="6" borderId="1" xfId="0" applyFont="1" applyFill="1" applyBorder="1" applyAlignment="1" applyProtection="1">
      <alignment wrapText="1"/>
    </xf>
    <xf numFmtId="166" fontId="4" fillId="6" borderId="1" xfId="4" applyNumberFormat="1" applyFont="1" applyFill="1" applyBorder="1" applyAlignment="1" applyProtection="1">
      <alignment horizontal="center" vertical="top" wrapText="1"/>
    </xf>
    <xf numFmtId="166" fontId="4" fillId="4" borderId="1" xfId="4"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pplyProtection="1">
      <alignment horizontal="right" wrapText="1"/>
    </xf>
    <xf numFmtId="0" fontId="7" fillId="0" borderId="2" xfId="0" applyFont="1" applyBorder="1" applyAlignment="1" applyProtection="1">
      <alignment horizontal="right" wrapText="1"/>
    </xf>
    <xf numFmtId="165" fontId="4" fillId="4" borderId="38" xfId="1" applyNumberFormat="1" applyFont="1" applyFill="1" applyBorder="1" applyAlignment="1" applyProtection="1">
      <alignment horizontal="center" wrapText="1"/>
    </xf>
    <xf numFmtId="9" fontId="43"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44"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3" fillId="5" borderId="39" xfId="0" applyFont="1" applyFill="1" applyBorder="1" applyAlignment="1" applyProtection="1">
      <alignment horizontal="right" vertical="top" wrapText="1"/>
      <protection locked="0"/>
    </xf>
    <xf numFmtId="0" fontId="5" fillId="5" borderId="35" xfId="0" applyFont="1" applyFill="1" applyBorder="1" applyAlignment="1" applyProtection="1">
      <alignment horizontal="left" vertical="top" wrapText="1"/>
      <protection locked="0"/>
    </xf>
    <xf numFmtId="164" fontId="5" fillId="5" borderId="62" xfId="0" applyNumberFormat="1" applyFont="1" applyFill="1" applyBorder="1" applyAlignment="1" applyProtection="1">
      <alignment horizontal="center" vertical="top" wrapText="1"/>
      <protection locked="0"/>
    </xf>
    <xf numFmtId="1" fontId="5" fillId="5" borderId="62" xfId="0" applyNumberFormat="1" applyFont="1" applyFill="1" applyBorder="1" applyAlignment="1" applyProtection="1">
      <alignment horizontal="right" vertical="top" wrapText="1"/>
      <protection locked="0"/>
    </xf>
    <xf numFmtId="165" fontId="5" fillId="5" borderId="62"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22" xfId="0" applyFont="1" applyFill="1" applyBorder="1" applyAlignment="1" applyProtection="1">
      <alignment horizontal="left" vertical="top" wrapText="1"/>
      <protection locked="0"/>
    </xf>
    <xf numFmtId="0" fontId="5" fillId="6" borderId="2" xfId="0" applyFont="1" applyFill="1" applyBorder="1" applyAlignment="1" applyProtection="1">
      <alignment horizontal="center" vertical="top" wrapText="1"/>
    </xf>
    <xf numFmtId="0" fontId="5" fillId="0" borderId="2" xfId="0" applyFont="1" applyBorder="1" applyAlignment="1" applyProtection="1">
      <alignment horizontal="center" vertical="top" wrapText="1"/>
    </xf>
    <xf numFmtId="0" fontId="5" fillId="0" borderId="46" xfId="0" applyFont="1" applyBorder="1" applyAlignment="1" applyProtection="1">
      <alignment horizontal="center" vertical="top" wrapText="1"/>
    </xf>
    <xf numFmtId="0" fontId="5" fillId="4" borderId="42" xfId="0" applyFont="1" applyFill="1" applyBorder="1" applyAlignment="1" applyProtection="1">
      <alignment horizontal="center" vertical="top" wrapText="1"/>
    </xf>
    <xf numFmtId="0" fontId="5" fillId="6" borderId="42" xfId="0" applyFont="1" applyFill="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42" xfId="0" applyFont="1" applyBorder="1" applyAlignment="1" applyProtection="1">
      <alignment horizontal="center" vertical="top" wrapText="1"/>
    </xf>
    <xf numFmtId="0" fontId="43" fillId="4" borderId="74" xfId="0" applyFont="1" applyFill="1" applyBorder="1" applyAlignment="1" applyProtection="1">
      <alignment horizontal="left" vertical="top" wrapText="1"/>
    </xf>
    <xf numFmtId="164" fontId="44" fillId="4" borderId="75" xfId="0" applyNumberFormat="1" applyFont="1" applyFill="1" applyBorder="1" applyAlignment="1" applyProtection="1">
      <alignment horizontal="center" vertical="top" wrapText="1"/>
    </xf>
    <xf numFmtId="1" fontId="44" fillId="4" borderId="75" xfId="0" applyNumberFormat="1" applyFont="1" applyFill="1" applyBorder="1" applyAlignment="1" applyProtection="1">
      <alignment horizontal="right" vertical="top" wrapText="1"/>
    </xf>
    <xf numFmtId="165" fontId="44" fillId="4" borderId="75" xfId="1" applyNumberFormat="1" applyFont="1" applyFill="1" applyBorder="1" applyAlignment="1" applyProtection="1">
      <alignment horizontal="right" vertical="top" wrapText="1"/>
    </xf>
    <xf numFmtId="165" fontId="44" fillId="4" borderId="75" xfId="0" applyNumberFormat="1" applyFont="1" applyFill="1" applyBorder="1" applyAlignment="1" applyProtection="1">
      <alignment horizontal="right" vertical="top" wrapText="1"/>
    </xf>
    <xf numFmtId="0" fontId="44" fillId="4" borderId="76" xfId="0" applyFont="1" applyFill="1" applyBorder="1" applyAlignment="1" applyProtection="1">
      <alignment horizontal="left" vertical="top" wrapText="1"/>
    </xf>
    <xf numFmtId="0" fontId="3" fillId="6" borderId="39" xfId="0" applyFont="1" applyFill="1" applyBorder="1" applyAlignment="1" applyProtection="1">
      <alignment horizontal="center" vertical="top" wrapText="1"/>
    </xf>
    <xf numFmtId="0" fontId="43" fillId="4" borderId="74" xfId="0" applyFont="1" applyFill="1" applyBorder="1" applyAlignment="1" applyProtection="1">
      <alignment vertical="top" wrapText="1"/>
    </xf>
    <xf numFmtId="0" fontId="5" fillId="0" borderId="15" xfId="0" applyFont="1" applyBorder="1" applyAlignment="1" applyProtection="1">
      <alignment horizontal="center" vertical="center"/>
      <protection locked="0"/>
    </xf>
    <xf numFmtId="0" fontId="5" fillId="4" borderId="42" xfId="0" applyFont="1" applyFill="1" applyBorder="1" applyAlignment="1" applyProtection="1">
      <alignment horizontal="center" vertical="center" wrapText="1"/>
      <protection locked="0"/>
    </xf>
    <xf numFmtId="0" fontId="44" fillId="4" borderId="2" xfId="0" applyFont="1" applyFill="1" applyBorder="1" applyAlignment="1" applyProtection="1">
      <alignment horizontal="center" vertical="center"/>
    </xf>
    <xf numFmtId="0" fontId="44" fillId="4" borderId="28" xfId="0" applyFont="1" applyFill="1" applyBorder="1" applyAlignment="1" applyProtection="1">
      <alignment horizontal="center" vertical="center"/>
    </xf>
    <xf numFmtId="0" fontId="44" fillId="4" borderId="74" xfId="0" applyFont="1" applyFill="1" applyBorder="1" applyAlignment="1" applyProtection="1">
      <alignment horizontal="center" vertical="top" wrapText="1"/>
    </xf>
    <xf numFmtId="0" fontId="5" fillId="5" borderId="62" xfId="0" applyFont="1" applyFill="1" applyBorder="1" applyAlignment="1" applyProtection="1">
      <alignment horizontal="center" vertical="top" wrapText="1"/>
      <protection locked="0"/>
    </xf>
    <xf numFmtId="165" fontId="5" fillId="5" borderId="62" xfId="0" applyNumberFormat="1" applyFont="1" applyFill="1" applyBorder="1" applyAlignment="1" applyProtection="1">
      <alignment horizontal="right" vertical="top" wrapText="1"/>
      <protection locked="0"/>
    </xf>
    <xf numFmtId="165" fontId="5" fillId="4" borderId="62"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horizontal="center" vertical="top" wrapText="1"/>
      <protection locked="0"/>
    </xf>
    <xf numFmtId="0" fontId="44" fillId="4" borderId="75" xfId="0" applyFont="1" applyFill="1" applyBorder="1" applyAlignment="1" applyProtection="1">
      <alignment horizontal="center" vertical="top" wrapText="1"/>
    </xf>
    <xf numFmtId="1" fontId="44" fillId="4" borderId="75" xfId="0" applyNumberFormat="1" applyFont="1" applyFill="1" applyBorder="1" applyAlignment="1" applyProtection="1">
      <alignment horizontal="center" vertical="top" wrapText="1"/>
    </xf>
    <xf numFmtId="0" fontId="3" fillId="4" borderId="42" xfId="0" applyFont="1" applyFill="1" applyBorder="1" applyAlignment="1" applyProtection="1">
      <alignment horizontal="center" vertical="top" wrapText="1"/>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44" fillId="4" borderId="75" xfId="0" applyNumberFormat="1" applyFont="1" applyFill="1" applyBorder="1" applyAlignment="1" applyProtection="1">
      <alignment horizontal="right" vertical="top" wrapText="1"/>
    </xf>
    <xf numFmtId="164" fontId="5" fillId="5" borderId="62"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35"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22" xfId="0" applyFont="1" applyFill="1" applyBorder="1" applyAlignment="1" applyProtection="1">
      <alignment horizontal="center" vertical="top" wrapText="1"/>
      <protection locked="0"/>
    </xf>
    <xf numFmtId="0" fontId="44" fillId="4" borderId="78" xfId="0" applyFont="1" applyFill="1" applyBorder="1" applyAlignment="1" applyProtection="1">
      <alignment horizontal="center" vertical="top" wrapText="1"/>
    </xf>
    <xf numFmtId="0" fontId="5" fillId="0" borderId="2"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0" fontId="44" fillId="4" borderId="74" xfId="0" applyFont="1" applyFill="1" applyBorder="1" applyAlignment="1" applyProtection="1">
      <alignment vertical="top" wrapText="1"/>
    </xf>
    <xf numFmtId="165" fontId="44" fillId="4" borderId="77" xfId="0" applyNumberFormat="1" applyFont="1" applyFill="1" applyBorder="1" applyAlignment="1" applyProtection="1">
      <alignment horizontal="right" vertical="top" wrapText="1"/>
    </xf>
    <xf numFmtId="165" fontId="44" fillId="4" borderId="79" xfId="0" applyNumberFormat="1" applyFont="1" applyFill="1" applyBorder="1" applyAlignment="1" applyProtection="1">
      <alignment horizontal="right" vertical="top" wrapText="1"/>
    </xf>
    <xf numFmtId="0" fontId="3" fillId="6" borderId="55" xfId="0" applyFont="1" applyFill="1" applyBorder="1" applyAlignment="1" applyProtection="1">
      <alignment horizontal="center" vertical="center" wrapText="1"/>
    </xf>
    <xf numFmtId="164" fontId="3" fillId="6" borderId="56" xfId="0" applyNumberFormat="1" applyFont="1" applyFill="1" applyBorder="1" applyAlignment="1" applyProtection="1">
      <alignment horizontal="center" vertical="center" wrapText="1"/>
    </xf>
    <xf numFmtId="1" fontId="3" fillId="6" borderId="56" xfId="0" applyNumberFormat="1" applyFont="1" applyFill="1" applyBorder="1" applyAlignment="1" applyProtection="1">
      <alignment horizontal="center" vertical="center" wrapText="1"/>
    </xf>
    <xf numFmtId="167" fontId="3" fillId="6" borderId="56" xfId="1" applyNumberFormat="1" applyFont="1" applyFill="1" applyBorder="1" applyAlignment="1" applyProtection="1">
      <alignment horizontal="center" vertical="center" wrapText="1"/>
    </xf>
    <xf numFmtId="165" fontId="3" fillId="6" borderId="56" xfId="0" applyNumberFormat="1"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4" fontId="4" fillId="6" borderId="34" xfId="0" applyNumberFormat="1" applyFont="1" applyFill="1" applyBorder="1" applyAlignment="1" applyProtection="1">
      <alignment horizontal="center" vertical="center" wrapText="1"/>
    </xf>
    <xf numFmtId="165" fontId="4" fillId="6" borderId="34" xfId="0" applyNumberFormat="1" applyFont="1" applyFill="1" applyBorder="1" applyAlignment="1" applyProtection="1">
      <alignment horizontal="center" vertical="center" wrapText="1"/>
    </xf>
    <xf numFmtId="1" fontId="4" fillId="6" borderId="34" xfId="0" applyNumberFormat="1"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165" fontId="4" fillId="6" borderId="40" xfId="0" applyNumberFormat="1" applyFont="1" applyFill="1" applyBorder="1" applyAlignment="1" applyProtection="1">
      <alignment horizontal="center" vertical="center" wrapText="1"/>
    </xf>
    <xf numFmtId="165" fontId="43" fillId="4" borderId="76" xfId="0" applyNumberFormat="1" applyFont="1" applyFill="1" applyBorder="1" applyAlignment="1" applyProtection="1">
      <alignment horizontal="right" vertical="top" wrapText="1"/>
    </xf>
    <xf numFmtId="0" fontId="3" fillId="4" borderId="28" xfId="0" applyFont="1" applyFill="1" applyBorder="1" applyAlignment="1" applyProtection="1">
      <alignment horizontal="center" vertical="top" wrapText="1"/>
    </xf>
    <xf numFmtId="0" fontId="20" fillId="0" borderId="0" xfId="0" applyFont="1" applyFill="1" applyAlignment="1" applyProtection="1">
      <alignment horizontal="center" vertical="top" wrapText="1"/>
    </xf>
    <xf numFmtId="1" fontId="44" fillId="4" borderId="75" xfId="0" applyNumberFormat="1" applyFont="1" applyFill="1" applyBorder="1" applyAlignment="1" applyProtection="1">
      <alignment vertical="top"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vertical="top" wrapText="1"/>
      <protection locked="0"/>
    </xf>
    <xf numFmtId="1" fontId="44" fillId="4" borderId="75" xfId="0" applyNumberFormat="1" applyFont="1" applyFill="1" applyBorder="1" applyAlignment="1" applyProtection="1">
      <alignment horizontal="left" vertical="top" wrapText="1"/>
    </xf>
    <xf numFmtId="1" fontId="5" fillId="5" borderId="62"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44" fillId="5"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2" fillId="0" borderId="0" xfId="0" applyNumberFormat="1" applyFont="1" applyAlignment="1">
      <alignment horizontal="right" vertical="top" wrapText="1"/>
    </xf>
    <xf numFmtId="0" fontId="43" fillId="4" borderId="78" xfId="0" applyFont="1" applyFill="1" applyBorder="1" applyAlignment="1" applyProtection="1">
      <alignment vertical="center" wrapText="1"/>
    </xf>
    <xf numFmtId="0" fontId="21" fillId="0" borderId="0" xfId="0" applyFont="1" applyBorder="1" applyAlignment="1" applyProtection="1">
      <alignment horizontal="right" vertical="center"/>
      <protection locked="0"/>
    </xf>
    <xf numFmtId="0" fontId="0" fillId="0" borderId="0" xfId="0" applyAlignment="1">
      <alignment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22" fillId="0" borderId="5" xfId="0" applyFont="1" applyBorder="1" applyAlignment="1">
      <alignment horizontal="center" vertical="top"/>
    </xf>
    <xf numFmtId="0" fontId="22" fillId="0" borderId="4" xfId="0" applyFont="1" applyBorder="1" applyAlignment="1">
      <alignment horizontal="center" vertical="top"/>
    </xf>
    <xf numFmtId="0" fontId="22" fillId="0" borderId="0" xfId="0" applyFont="1" applyAlignment="1">
      <alignment horizontal="center" vertical="top"/>
    </xf>
    <xf numFmtId="2" fontId="22" fillId="0" borderId="10" xfId="0" applyNumberFormat="1" applyFont="1" applyBorder="1" applyAlignment="1">
      <alignment horizontal="right" vertical="center"/>
    </xf>
    <xf numFmtId="0" fontId="26" fillId="0" borderId="6" xfId="0" applyFont="1" applyBorder="1" applyAlignment="1" applyProtection="1">
      <alignment horizontal="left" vertical="center"/>
      <protection locked="0"/>
    </xf>
    <xf numFmtId="0" fontId="26" fillId="0" borderId="1" xfId="0" applyFont="1" applyBorder="1" applyAlignment="1" applyProtection="1">
      <alignment horizontal="center" vertical="center"/>
      <protection locked="0"/>
    </xf>
    <xf numFmtId="165" fontId="26" fillId="0" borderId="1" xfId="0" applyNumberFormat="1" applyFont="1" applyBorder="1" applyAlignment="1" applyProtection="1">
      <alignment horizontal="right" vertical="center"/>
      <protection locked="0"/>
    </xf>
    <xf numFmtId="165" fontId="5" fillId="5" borderId="1" xfId="0" applyNumberFormat="1" applyFont="1" applyFill="1" applyBorder="1" applyAlignment="1" applyProtection="1">
      <alignment horizontal="right" vertical="top" wrapText="1"/>
    </xf>
    <xf numFmtId="165" fontId="26" fillId="0" borderId="10" xfId="0" applyNumberFormat="1" applyFont="1" applyBorder="1" applyAlignment="1">
      <alignment horizontal="right" vertical="center"/>
    </xf>
    <xf numFmtId="2" fontId="22" fillId="0" borderId="11" xfId="0" applyNumberFormat="1" applyFont="1" applyBorder="1" applyAlignment="1">
      <alignment horizontal="right" vertical="center"/>
    </xf>
    <xf numFmtId="0" fontId="26" fillId="0" borderId="7" xfId="0" applyFont="1" applyBorder="1" applyAlignment="1" applyProtection="1">
      <alignment horizontal="left" vertical="center"/>
      <protection locked="0"/>
    </xf>
    <xf numFmtId="0" fontId="26" fillId="0" borderId="8" xfId="0" applyFont="1" applyBorder="1" applyAlignment="1" applyProtection="1">
      <alignment horizontal="center" vertical="center"/>
      <protection locked="0"/>
    </xf>
    <xf numFmtId="165" fontId="26" fillId="0" borderId="8" xfId="0" applyNumberFormat="1" applyFont="1" applyBorder="1" applyAlignment="1" applyProtection="1">
      <alignment horizontal="right" vertical="center"/>
      <protection locked="0"/>
    </xf>
    <xf numFmtId="165" fontId="26" fillId="0" borderId="11" xfId="0" applyNumberFormat="1" applyFont="1" applyBorder="1" applyAlignment="1">
      <alignment horizontal="right" vertical="center"/>
    </xf>
    <xf numFmtId="0" fontId="22" fillId="0" borderId="7" xfId="0" applyFont="1" applyBorder="1" applyAlignment="1">
      <alignment horizontal="center" vertical="center"/>
    </xf>
    <xf numFmtId="0" fontId="26" fillId="0" borderId="8" xfId="0" applyFont="1" applyBorder="1" applyAlignment="1">
      <alignment horizontal="center" vertical="center"/>
    </xf>
    <xf numFmtId="165" fontId="26" fillId="0" borderId="8" xfId="0" applyNumberFormat="1" applyFont="1" applyBorder="1" applyAlignment="1">
      <alignment horizontal="right" vertical="center"/>
    </xf>
    <xf numFmtId="49" fontId="22" fillId="0" borderId="3" xfId="0" applyNumberFormat="1" applyFont="1" applyBorder="1" applyAlignment="1" applyProtection="1">
      <alignment horizontal="left" vertical="center"/>
      <protection locked="0"/>
    </xf>
    <xf numFmtId="0" fontId="22" fillId="0" borderId="0" xfId="0" applyFont="1" applyBorder="1" applyAlignment="1">
      <alignment vertical="center"/>
    </xf>
    <xf numFmtId="165" fontId="5" fillId="5" borderId="8" xfId="0" applyNumberFormat="1" applyFont="1" applyFill="1" applyBorder="1" applyAlignment="1" applyProtection="1">
      <alignment horizontal="right" vertical="top" wrapText="1"/>
    </xf>
    <xf numFmtId="165" fontId="26" fillId="0" borderId="9" xfId="0" applyNumberFormat="1" applyFont="1" applyBorder="1" applyAlignment="1" applyProtection="1">
      <alignment horizontal="right" vertical="center"/>
      <protection locked="0"/>
    </xf>
    <xf numFmtId="165" fontId="26" fillId="0" borderId="14" xfId="0" applyNumberFormat="1" applyFont="1" applyBorder="1" applyAlignment="1">
      <alignment horizontal="right" vertical="center"/>
    </xf>
    <xf numFmtId="0" fontId="22" fillId="0" borderId="10" xfId="0" applyFont="1" applyBorder="1" applyAlignment="1">
      <alignment vertical="center"/>
    </xf>
    <xf numFmtId="165" fontId="26" fillId="0" borderId="3" xfId="0" applyNumberFormat="1" applyFont="1" applyBorder="1" applyAlignment="1" applyProtection="1">
      <alignment horizontal="right" vertical="center"/>
      <protection locked="0"/>
    </xf>
    <xf numFmtId="165" fontId="26" fillId="0" borderId="3" xfId="0" applyNumberFormat="1" applyFont="1" applyBorder="1" applyAlignment="1">
      <alignment horizontal="right" vertical="center"/>
    </xf>
    <xf numFmtId="165" fontId="26" fillId="5" borderId="9" xfId="0" applyNumberFormat="1" applyFont="1" applyFill="1" applyBorder="1" applyAlignment="1">
      <alignment horizontal="right" vertical="center"/>
    </xf>
    <xf numFmtId="165" fontId="26" fillId="0" borderId="9" xfId="0" applyNumberFormat="1" applyFont="1" applyBorder="1" applyAlignment="1">
      <alignment horizontal="right" vertical="center"/>
    </xf>
    <xf numFmtId="49" fontId="22" fillId="0" borderId="10" xfId="0" applyNumberFormat="1" applyFont="1" applyBorder="1" applyAlignment="1">
      <alignment vertical="center"/>
    </xf>
    <xf numFmtId="49" fontId="22" fillId="0" borderId="0" xfId="0" applyNumberFormat="1" applyFont="1" applyBorder="1" applyAlignment="1">
      <alignment vertical="center"/>
    </xf>
    <xf numFmtId="165" fontId="26" fillId="0" borderId="0" xfId="0" applyNumberFormat="1" applyFont="1" applyBorder="1" applyAlignment="1">
      <alignment horizontal="right" vertical="center"/>
    </xf>
    <xf numFmtId="0" fontId="22" fillId="0" borderId="0" xfId="0" applyFont="1" applyAlignment="1">
      <alignment vertical="center"/>
    </xf>
    <xf numFmtId="0" fontId="25" fillId="0" borderId="0" xfId="0" applyFont="1" applyAlignment="1">
      <alignment horizontal="right" vertical="center" wrapText="1"/>
    </xf>
    <xf numFmtId="10" fontId="5" fillId="4" borderId="8" xfId="0" applyNumberFormat="1" applyFont="1" applyFill="1" applyBorder="1" applyAlignment="1" applyProtection="1">
      <alignment horizontal="center" vertical="center" wrapText="1"/>
    </xf>
    <xf numFmtId="10" fontId="5" fillId="4" borderId="38"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49" fontId="42"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5" fillId="0" borderId="6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64"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8" fillId="6" borderId="37" xfId="0" applyNumberFormat="1" applyFont="1" applyFill="1" applyBorder="1" applyAlignment="1" applyProtection="1">
      <alignment horizontal="center" vertical="center" wrapText="1"/>
    </xf>
    <xf numFmtId="0" fontId="18" fillId="6" borderId="61" xfId="0" applyNumberFormat="1" applyFont="1" applyFill="1" applyBorder="1" applyAlignment="1" applyProtection="1">
      <alignment horizontal="center" vertical="center" wrapText="1"/>
    </xf>
    <xf numFmtId="0" fontId="18" fillId="6" borderId="36" xfId="0" applyNumberFormat="1" applyFont="1" applyFill="1" applyBorder="1" applyAlignment="1" applyProtection="1">
      <alignment horizontal="center" vertical="center" wrapText="1"/>
    </xf>
    <xf numFmtId="0" fontId="31" fillId="6" borderId="37" xfId="0" applyNumberFormat="1" applyFont="1" applyFill="1" applyBorder="1" applyAlignment="1" applyProtection="1">
      <alignment horizontal="left" vertical="center" wrapText="1" readingOrder="1"/>
    </xf>
    <xf numFmtId="0" fontId="31" fillId="6" borderId="61" xfId="0" applyNumberFormat="1" applyFont="1" applyFill="1" applyBorder="1" applyAlignment="1" applyProtection="1">
      <alignment horizontal="left" vertical="center" wrapText="1" readingOrder="1"/>
    </xf>
    <xf numFmtId="0" fontId="31" fillId="6" borderId="36" xfId="0" applyNumberFormat="1" applyFont="1" applyFill="1" applyBorder="1" applyAlignment="1" applyProtection="1">
      <alignment horizontal="left" vertical="center" wrapText="1" readingOrder="1"/>
    </xf>
    <xf numFmtId="0" fontId="2" fillId="4" borderId="71" xfId="0" applyFont="1" applyFill="1" applyBorder="1" applyAlignment="1" applyProtection="1">
      <alignment horizontal="center" vertical="center" wrapText="1"/>
    </xf>
    <xf numFmtId="0" fontId="2" fillId="4" borderId="72" xfId="0" applyFont="1" applyFill="1" applyBorder="1" applyAlignment="1" applyProtection="1">
      <alignment horizontal="center" vertical="center" wrapText="1"/>
    </xf>
    <xf numFmtId="0" fontId="2" fillId="4" borderId="73" xfId="0" applyFont="1" applyFill="1" applyBorder="1" applyAlignment="1" applyProtection="1">
      <alignment horizontal="center" vertical="center" wrapText="1"/>
    </xf>
    <xf numFmtId="49" fontId="10" fillId="0" borderId="31" xfId="0" applyNumberFormat="1" applyFont="1" applyBorder="1" applyAlignment="1">
      <alignment horizontal="center" vertical="center" wrapText="1"/>
    </xf>
    <xf numFmtId="1" fontId="4" fillId="6" borderId="56"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33"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6" borderId="55" xfId="0" applyFont="1" applyFill="1" applyBorder="1" applyAlignment="1" applyProtection="1">
      <alignment horizontal="center" vertical="center" wrapText="1"/>
    </xf>
    <xf numFmtId="0" fontId="4" fillId="6" borderId="43" xfId="0" applyFont="1" applyFill="1" applyBorder="1" applyAlignment="1" applyProtection="1">
      <alignment horizontal="center" vertical="center" wrapText="1"/>
    </xf>
    <xf numFmtId="0" fontId="17" fillId="6" borderId="63"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65" xfId="0" applyFont="1" applyFill="1" applyBorder="1" applyAlignment="1">
      <alignment horizontal="left" vertical="center" wrapText="1"/>
    </xf>
    <xf numFmtId="0" fontId="3" fillId="0" borderId="31" xfId="0" applyFont="1" applyBorder="1" applyAlignment="1">
      <alignment vertical="center" wrapText="1"/>
    </xf>
    <xf numFmtId="165" fontId="4" fillId="6" borderId="55" xfId="0" applyNumberFormat="1" applyFont="1" applyFill="1" applyBorder="1" applyAlignment="1" applyProtection="1">
      <alignment horizontal="center" vertical="center" wrapText="1"/>
    </xf>
    <xf numFmtId="165" fontId="4" fillId="6" borderId="43"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45"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0" fontId="3" fillId="0" borderId="0" xfId="0" applyFont="1" applyBorder="1" applyAlignment="1">
      <alignment vertical="center" wrapText="1"/>
    </xf>
    <xf numFmtId="0" fontId="5" fillId="0" borderId="37"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3" fillId="6" borderId="37" xfId="0" applyNumberFormat="1" applyFont="1" applyFill="1" applyBorder="1" applyAlignment="1">
      <alignment horizontal="left" vertical="center" wrapText="1"/>
    </xf>
    <xf numFmtId="0" fontId="3" fillId="6" borderId="61" xfId="0" applyNumberFormat="1" applyFont="1" applyFill="1" applyBorder="1" applyAlignment="1">
      <alignment horizontal="left" vertical="center" wrapText="1"/>
    </xf>
    <xf numFmtId="0" fontId="3" fillId="6" borderId="36" xfId="0" applyNumberFormat="1" applyFont="1" applyFill="1" applyBorder="1" applyAlignment="1">
      <alignment horizontal="left" vertical="center" wrapText="1"/>
    </xf>
    <xf numFmtId="0" fontId="5" fillId="5" borderId="6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64"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3" fillId="6" borderId="63" xfId="0" applyFont="1" applyFill="1" applyBorder="1" applyAlignment="1">
      <alignment horizontal="left" vertical="center" wrapText="1"/>
    </xf>
    <xf numFmtId="49" fontId="4" fillId="6" borderId="33" xfId="2"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wrapText="1"/>
    </xf>
    <xf numFmtId="0" fontId="17" fillId="6" borderId="61" xfId="0" applyFont="1" applyFill="1" applyBorder="1" applyAlignment="1" applyProtection="1">
      <alignment horizontal="left" vertical="center" wrapText="1"/>
    </xf>
    <xf numFmtId="0" fontId="17" fillId="6" borderId="36" xfId="0" applyFont="1" applyFill="1" applyBorder="1" applyAlignment="1" applyProtection="1">
      <alignment horizontal="left" vertical="center" wrapText="1"/>
    </xf>
    <xf numFmtId="0" fontId="5" fillId="0" borderId="6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4" fillId="6" borderId="61" xfId="0" applyFont="1" applyFill="1" applyBorder="1" applyAlignment="1" applyProtection="1">
      <alignment horizontal="left" vertical="top" wrapText="1"/>
    </xf>
    <xf numFmtId="0" fontId="4" fillId="6" borderId="36" xfId="0" applyFont="1" applyFill="1" applyBorder="1" applyAlignment="1" applyProtection="1">
      <alignment horizontal="left" vertical="top" wrapText="1"/>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14" fillId="0" borderId="31" xfId="0" applyFont="1" applyBorder="1" applyAlignment="1" applyProtection="1">
      <alignment horizontal="center" vertical="center" wrapText="1"/>
    </xf>
    <xf numFmtId="0" fontId="13" fillId="6" borderId="37" xfId="0" applyFont="1" applyFill="1" applyBorder="1" applyAlignment="1" applyProtection="1">
      <alignment horizontal="left" vertical="center" wrapText="1"/>
    </xf>
    <xf numFmtId="0" fontId="13" fillId="6" borderId="61"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4" fillId="6" borderId="37" xfId="0" applyFont="1" applyFill="1" applyBorder="1" applyAlignment="1" applyProtection="1">
      <alignment horizontal="center" vertical="top" wrapText="1"/>
      <protection locked="0"/>
    </xf>
    <xf numFmtId="0" fontId="4" fillId="6" borderId="61" xfId="0" applyFont="1" applyFill="1" applyBorder="1" applyAlignment="1" applyProtection="1">
      <alignment horizontal="center" vertical="top" wrapText="1"/>
      <protection locked="0"/>
    </xf>
    <xf numFmtId="0" fontId="4" fillId="6" borderId="36" xfId="0" applyFont="1" applyFill="1" applyBorder="1" applyAlignment="1" applyProtection="1">
      <alignment horizontal="center" vertical="top" wrapText="1"/>
      <protection locked="0"/>
    </xf>
    <xf numFmtId="0" fontId="4" fillId="6" borderId="37" xfId="0" applyFont="1" applyFill="1" applyBorder="1" applyAlignment="1" applyProtection="1">
      <alignment horizontal="center" vertical="top" wrapText="1"/>
    </xf>
    <xf numFmtId="0" fontId="4" fillId="6" borderId="61" xfId="0" applyFont="1" applyFill="1" applyBorder="1" applyAlignment="1" applyProtection="1">
      <alignment horizontal="center" vertical="top" wrapText="1"/>
    </xf>
    <xf numFmtId="0" fontId="4" fillId="6" borderId="36" xfId="0" applyFont="1" applyFill="1" applyBorder="1" applyAlignment="1" applyProtection="1">
      <alignment horizontal="center" vertical="top" wrapText="1"/>
    </xf>
    <xf numFmtId="0" fontId="2" fillId="0" borderId="0" xfId="0" applyNumberFormat="1" applyFont="1" applyAlignment="1">
      <alignment horizontal="right" vertical="top" wrapText="1"/>
    </xf>
    <xf numFmtId="49" fontId="10" fillId="0" borderId="0" xfId="0" applyNumberFormat="1" applyFont="1" applyBorder="1" applyAlignment="1" applyProtection="1">
      <alignment horizontal="center" vertical="center" wrapText="1"/>
    </xf>
    <xf numFmtId="49" fontId="4" fillId="0" borderId="37" xfId="0" applyNumberFormat="1" applyFont="1" applyBorder="1" applyAlignment="1" applyProtection="1">
      <alignment horizontal="left" wrapText="1"/>
    </xf>
    <xf numFmtId="49" fontId="4" fillId="0" borderId="61" xfId="0" applyNumberFormat="1" applyFont="1" applyBorder="1" applyAlignment="1" applyProtection="1">
      <alignment horizontal="left" wrapText="1"/>
    </xf>
    <xf numFmtId="49" fontId="4" fillId="0" borderId="36" xfId="0" applyNumberFormat="1" applyFont="1" applyBorder="1" applyAlignment="1" applyProtection="1">
      <alignment horizontal="left" wrapText="1"/>
    </xf>
    <xf numFmtId="0" fontId="14" fillId="0" borderId="0" xfId="0" applyFont="1" applyBorder="1" applyAlignment="1" applyProtection="1">
      <alignment horizontal="center" vertical="center" wrapText="1"/>
    </xf>
    <xf numFmtId="0" fontId="5" fillId="6" borderId="37" xfId="0" applyFont="1" applyFill="1" applyBorder="1" applyAlignment="1" applyProtection="1">
      <alignment horizontal="left" vertical="center" wrapText="1"/>
    </xf>
    <xf numFmtId="0" fontId="5" fillId="6" borderId="61" xfId="0" applyFont="1" applyFill="1" applyBorder="1" applyAlignment="1" applyProtection="1">
      <alignment horizontal="left" vertical="center" wrapText="1"/>
    </xf>
    <xf numFmtId="0" fontId="5" fillId="6" borderId="36" xfId="0" applyFont="1" applyFill="1" applyBorder="1" applyAlignment="1" applyProtection="1">
      <alignment horizontal="left" vertical="center" wrapText="1"/>
    </xf>
    <xf numFmtId="0" fontId="5" fillId="0" borderId="63"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16" xfId="0" applyFont="1" applyBorder="1" applyAlignment="1">
      <alignment vertical="top" wrapText="1"/>
    </xf>
    <xf numFmtId="0" fontId="5" fillId="0" borderId="0" xfId="0" applyFont="1" applyBorder="1" applyAlignment="1">
      <alignment vertical="top" wrapText="1"/>
    </xf>
    <xf numFmtId="0" fontId="5" fillId="0" borderId="17" xfId="0" applyFont="1" applyBorder="1" applyAlignment="1">
      <alignment vertical="top" wrapText="1"/>
    </xf>
    <xf numFmtId="0" fontId="5" fillId="0" borderId="64" xfId="0" applyFont="1" applyBorder="1" applyAlignment="1">
      <alignment vertical="top" wrapText="1"/>
    </xf>
    <xf numFmtId="0" fontId="5" fillId="0" borderId="31" xfId="0" applyFont="1" applyBorder="1" applyAlignment="1">
      <alignment vertical="top" wrapText="1"/>
    </xf>
    <xf numFmtId="0" fontId="5" fillId="0" borderId="65" xfId="0" applyFont="1" applyBorder="1" applyAlignment="1">
      <alignment vertical="top" wrapText="1"/>
    </xf>
    <xf numFmtId="166" fontId="4" fillId="5" borderId="1" xfId="4" applyNumberFormat="1" applyFont="1" applyFill="1" applyBorder="1" applyAlignment="1" applyProtection="1">
      <alignment horizontal="center" wrapText="1"/>
    </xf>
    <xf numFmtId="0" fontId="0" fillId="5" borderId="23" xfId="0" applyFill="1" applyBorder="1" applyAlignment="1">
      <alignment horizontal="center" wrapText="1"/>
    </xf>
    <xf numFmtId="165" fontId="4" fillId="5" borderId="1" xfId="1" applyNumberFormat="1" applyFont="1" applyFill="1" applyBorder="1" applyAlignment="1" applyProtection="1">
      <alignment horizontal="center" wrapText="1"/>
    </xf>
    <xf numFmtId="166" fontId="4" fillId="4" borderId="1" xfId="4" applyNumberFormat="1" applyFont="1" applyFill="1" applyBorder="1" applyAlignment="1" applyProtection="1">
      <alignment horizontal="center" wrapText="1"/>
    </xf>
    <xf numFmtId="0" fontId="0" fillId="4" borderId="23" xfId="0" applyFill="1" applyBorder="1" applyAlignment="1">
      <alignment horizontal="center" wrapText="1"/>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0" fontId="34" fillId="6" borderId="37" xfId="0" applyFont="1" applyFill="1" applyBorder="1" applyAlignment="1"/>
    <xf numFmtId="0" fontId="35" fillId="6" borderId="61" xfId="0" applyFont="1" applyFill="1" applyBorder="1" applyAlignment="1"/>
    <xf numFmtId="0" fontId="35" fillId="6" borderId="36" xfId="0" applyFont="1" applyFill="1" applyBorder="1" applyAlignment="1"/>
    <xf numFmtId="0" fontId="4" fillId="6" borderId="37" xfId="0" applyFont="1" applyFill="1" applyBorder="1" applyAlignment="1" applyProtection="1">
      <alignment horizontal="left" vertical="center" wrapText="1" indent="1"/>
    </xf>
    <xf numFmtId="0" fontId="4" fillId="6" borderId="61" xfId="0" applyFont="1" applyFill="1" applyBorder="1" applyAlignment="1" applyProtection="1">
      <alignment horizontal="left" vertical="center" wrapText="1" indent="1"/>
    </xf>
    <xf numFmtId="0" fontId="4" fillId="6" borderId="36" xfId="0" applyFont="1" applyFill="1" applyBorder="1" applyAlignment="1" applyProtection="1">
      <alignment horizontal="left" vertical="center" wrapText="1" indent="1"/>
    </xf>
    <xf numFmtId="0" fontId="3" fillId="5" borderId="37" xfId="0" applyFont="1" applyFill="1" applyBorder="1" applyAlignment="1" applyProtection="1">
      <alignment horizontal="left" vertical="center" wrapText="1"/>
      <protection locked="0"/>
    </xf>
    <xf numFmtId="0" fontId="5" fillId="5" borderId="61"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165" fontId="4" fillId="4" borderId="38" xfId="1" applyNumberFormat="1" applyFont="1" applyFill="1" applyBorder="1" applyAlignment="1" applyProtection="1">
      <alignment horizontal="center" wrapText="1"/>
    </xf>
    <xf numFmtId="0" fontId="0" fillId="4" borderId="27" xfId="0" applyFill="1" applyBorder="1" applyAlignment="1">
      <alignment horizontal="center" wrapText="1"/>
    </xf>
    <xf numFmtId="165" fontId="4" fillId="4" borderId="1" xfId="1" applyNumberFormat="1" applyFont="1" applyFill="1" applyBorder="1" applyAlignment="1" applyProtection="1">
      <alignment horizontal="center" wrapText="1"/>
    </xf>
    <xf numFmtId="49" fontId="10" fillId="0" borderId="31" xfId="0" applyNumberFormat="1" applyFont="1" applyBorder="1" applyAlignment="1" applyProtection="1">
      <alignment horizontal="center" vertical="center"/>
    </xf>
    <xf numFmtId="0" fontId="5" fillId="6" borderId="37" xfId="0" applyNumberFormat="1" applyFont="1" applyFill="1" applyBorder="1" applyAlignment="1" applyProtection="1">
      <alignment horizontal="left" vertical="center" wrapText="1"/>
      <protection locked="0"/>
    </xf>
    <xf numFmtId="0" fontId="5" fillId="6" borderId="61" xfId="0" applyFont="1" applyFill="1" applyBorder="1" applyAlignment="1">
      <alignment horizontal="left" vertical="center" wrapText="1"/>
    </xf>
    <xf numFmtId="0" fontId="5" fillId="6" borderId="36" xfId="0" applyFont="1" applyFill="1" applyBorder="1" applyAlignment="1">
      <alignment horizontal="left" vertical="center" wrapText="1"/>
    </xf>
    <xf numFmtId="49" fontId="4" fillId="6" borderId="33" xfId="0" applyNumberFormat="1" applyFont="1" applyFill="1" applyBorder="1" applyAlignment="1" applyProtection="1">
      <alignment horizontal="center" vertical="top" wrapText="1"/>
    </xf>
    <xf numFmtId="0" fontId="0" fillId="6" borderId="49"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49" fontId="2" fillId="0" borderId="0" xfId="0" applyNumberFormat="1" applyFont="1" applyAlignment="1" applyProtection="1">
      <alignment horizontal="right" vertical="top" wrapText="1"/>
    </xf>
    <xf numFmtId="0" fontId="2" fillId="0" borderId="0" xfId="0" applyFont="1" applyAlignment="1">
      <alignment vertical="top" wrapText="1"/>
    </xf>
    <xf numFmtId="164" fontId="18" fillId="0" borderId="0" xfId="0" applyNumberFormat="1" applyFont="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18" fillId="0" borderId="0" xfId="0" applyFont="1" applyAlignment="1" applyProtection="1">
      <alignment horizontal="right" vertical="top" wrapText="1"/>
    </xf>
    <xf numFmtId="0" fontId="27" fillId="0" borderId="0" xfId="0" applyFont="1" applyAlignment="1" applyProtection="1">
      <alignment horizontal="center" vertical="center"/>
    </xf>
    <xf numFmtId="0" fontId="30" fillId="0" borderId="0" xfId="0" applyFont="1" applyAlignment="1" applyProtection="1">
      <alignment horizontal="center" vertical="center"/>
    </xf>
    <xf numFmtId="0" fontId="22" fillId="0" borderId="0" xfId="0" applyFont="1" applyAlignment="1" applyProtection="1">
      <alignment vertical="top"/>
    </xf>
    <xf numFmtId="0" fontId="21"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22" fillId="0" borderId="0" xfId="0" applyFont="1" applyBorder="1" applyAlignment="1" applyProtection="1">
      <alignment vertical="top"/>
    </xf>
    <xf numFmtId="0" fontId="0" fillId="0" borderId="0" xfId="0" applyAlignment="1" applyProtection="1">
      <alignment vertical="top"/>
    </xf>
    <xf numFmtId="0" fontId="22" fillId="0" borderId="11" xfId="0" applyFont="1" applyBorder="1" applyAlignment="1" applyProtection="1">
      <alignment vertical="top"/>
    </xf>
    <xf numFmtId="0" fontId="0" fillId="0" borderId="11" xfId="0" applyBorder="1" applyAlignment="1" applyProtection="1">
      <alignment vertical="top"/>
    </xf>
    <xf numFmtId="0" fontId="22" fillId="0" borderId="0" xfId="0" applyFont="1" applyAlignment="1" applyProtection="1">
      <alignment vertical="center"/>
    </xf>
    <xf numFmtId="0" fontId="0" fillId="0" borderId="11" xfId="0" applyBorder="1" applyAlignment="1" applyProtection="1">
      <alignment horizontal="left" vertical="top"/>
    </xf>
    <xf numFmtId="0" fontId="0" fillId="0" borderId="7" xfId="0" applyBorder="1" applyAlignment="1" applyProtection="1">
      <alignment horizontal="left" vertical="top"/>
    </xf>
    <xf numFmtId="0" fontId="22" fillId="0" borderId="12" xfId="0" applyFont="1" applyBorder="1" applyAlignment="1" applyProtection="1">
      <alignment horizontal="left" vertical="top"/>
    </xf>
    <xf numFmtId="0" fontId="22" fillId="0" borderId="13" xfId="0" applyFont="1" applyBorder="1" applyAlignment="1" applyProtection="1">
      <alignment vertical="top"/>
    </xf>
    <xf numFmtId="0" fontId="25" fillId="0" borderId="0" xfId="0" applyFont="1" applyAlignment="1" applyProtection="1">
      <alignment vertical="center"/>
    </xf>
    <xf numFmtId="0" fontId="0" fillId="0" borderId="0" xfId="0" applyAlignment="1" applyProtection="1">
      <alignment vertical="center"/>
    </xf>
    <xf numFmtId="0" fontId="22" fillId="2" borderId="0" xfId="0" applyFont="1" applyFill="1" applyAlignment="1" applyProtection="1">
      <alignment vertical="center"/>
    </xf>
    <xf numFmtId="0" fontId="22" fillId="0" borderId="13" xfId="0" applyFont="1" applyBorder="1" applyAlignment="1" applyProtection="1">
      <alignment horizontal="left" vertical="top"/>
    </xf>
    <xf numFmtId="0" fontId="22" fillId="0" borderId="35" xfId="0" applyFont="1" applyBorder="1" applyAlignment="1" applyProtection="1">
      <alignment horizontal="left" vertical="top"/>
    </xf>
    <xf numFmtId="0" fontId="22" fillId="0" borderId="1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5" fillId="0" borderId="10" xfId="0" applyFont="1" applyBorder="1" applyAlignment="1" applyProtection="1">
      <alignment vertical="center"/>
    </xf>
    <xf numFmtId="0" fontId="22" fillId="0" borderId="10" xfId="0" applyFont="1" applyBorder="1" applyAlignment="1" applyProtection="1">
      <alignment vertical="center"/>
    </xf>
    <xf numFmtId="0" fontId="22" fillId="2" borderId="10" xfId="0" applyFont="1" applyFill="1" applyBorder="1" applyAlignment="1" applyProtection="1">
      <alignment vertical="center"/>
    </xf>
    <xf numFmtId="0" fontId="22" fillId="0" borderId="13" xfId="0" applyFont="1" applyBorder="1" applyAlignment="1" applyProtection="1">
      <alignment horizontal="center"/>
    </xf>
    <xf numFmtId="0" fontId="0" fillId="0" borderId="13" xfId="0" applyBorder="1" applyAlignment="1" applyProtection="1"/>
    <xf numFmtId="0" fontId="0" fillId="0" borderId="11" xfId="0" applyBorder="1" applyAlignment="1" applyProtection="1"/>
    <xf numFmtId="0" fontId="25" fillId="0" borderId="3" xfId="0" applyFont="1" applyBorder="1" applyAlignment="1" applyProtection="1">
      <alignment horizontal="center" vertical="center"/>
    </xf>
    <xf numFmtId="0" fontId="22" fillId="0" borderId="10" xfId="0" applyFont="1" applyBorder="1" applyAlignment="1" applyProtection="1">
      <alignment horizontal="center" vertical="center"/>
    </xf>
    <xf numFmtId="0" fontId="0" fillId="0" borderId="10" xfId="0" applyBorder="1" applyAlignment="1" applyProtection="1">
      <alignment vertical="center"/>
    </xf>
    <xf numFmtId="0" fontId="25" fillId="0" borderId="11" xfId="0" applyFont="1" applyBorder="1" applyAlignment="1" applyProtection="1">
      <alignment vertical="center"/>
    </xf>
    <xf numFmtId="0" fontId="22" fillId="0" borderId="11" xfId="0" applyFont="1" applyBorder="1" applyAlignment="1" applyProtection="1">
      <alignment vertical="center"/>
    </xf>
    <xf numFmtId="0" fontId="0" fillId="2" borderId="10" xfId="0" applyFill="1" applyBorder="1" applyAlignment="1" applyProtection="1">
      <alignment vertical="center"/>
    </xf>
    <xf numFmtId="0" fontId="22" fillId="0" borderId="7" xfId="0" applyFont="1" applyBorder="1" applyAlignment="1" applyProtection="1">
      <alignment vertical="center"/>
    </xf>
    <xf numFmtId="0" fontId="26" fillId="0" borderId="10" xfId="0" applyFont="1" applyBorder="1" applyAlignment="1" applyProtection="1">
      <alignment horizontal="left" vertical="center"/>
    </xf>
    <xf numFmtId="0" fontId="26" fillId="0" borderId="6" xfId="0" applyFont="1" applyBorder="1" applyAlignment="1" applyProtection="1">
      <alignment horizontal="left" vertical="center"/>
    </xf>
    <xf numFmtId="0" fontId="22" fillId="0" borderId="10" xfId="0" applyFont="1" applyBorder="1" applyAlignment="1" applyProtection="1">
      <alignment horizontal="left" vertical="center"/>
    </xf>
    <xf numFmtId="0" fontId="28" fillId="0" borderId="0" xfId="0" applyFont="1" applyAlignment="1" applyProtection="1">
      <alignment horizontal="center"/>
    </xf>
    <xf numFmtId="0" fontId="0" fillId="0" borderId="0" xfId="0" applyAlignment="1" applyProtection="1"/>
    <xf numFmtId="0" fontId="22" fillId="0" borderId="0" xfId="0" applyFont="1" applyAlignment="1" applyProtection="1">
      <alignment horizontal="center" vertical="center"/>
    </xf>
    <xf numFmtId="0" fontId="22" fillId="0" borderId="70" xfId="0" applyFont="1" applyBorder="1" applyAlignment="1" applyProtection="1">
      <alignment vertical="center"/>
    </xf>
    <xf numFmtId="0" fontId="0" fillId="0" borderId="0" xfId="0" applyAlignment="1" applyProtection="1">
      <alignment horizontal="center"/>
    </xf>
    <xf numFmtId="0" fontId="22" fillId="0" borderId="0" xfId="0" applyFont="1" applyAlignment="1" applyProtection="1">
      <alignment horizontal="right" vertical="center"/>
    </xf>
    <xf numFmtId="0" fontId="0" fillId="0" borderId="0" xfId="0" applyAlignment="1" applyProtection="1">
      <alignment horizontal="right" vertical="center"/>
    </xf>
    <xf numFmtId="0" fontId="22" fillId="0" borderId="6" xfId="0" applyFont="1" applyBorder="1" applyAlignment="1" applyProtection="1">
      <alignment vertical="center"/>
    </xf>
    <xf numFmtId="0" fontId="22" fillId="0" borderId="0" xfId="0" applyFont="1" applyBorder="1" applyAlignment="1" applyProtection="1">
      <alignment vertical="center"/>
    </xf>
    <xf numFmtId="0" fontId="22" fillId="2" borderId="18" xfId="0" applyFont="1" applyFill="1" applyBorder="1" applyAlignment="1" applyProtection="1">
      <alignment vertical="center"/>
    </xf>
    <xf numFmtId="0" fontId="22" fillId="2" borderId="19" xfId="0" applyFont="1" applyFill="1" applyBorder="1" applyAlignment="1" applyProtection="1">
      <alignment vertical="center"/>
    </xf>
    <xf numFmtId="0" fontId="25" fillId="0" borderId="68" xfId="0" applyFont="1" applyBorder="1" applyAlignment="1" applyProtection="1">
      <alignment horizontal="center" vertical="center"/>
    </xf>
    <xf numFmtId="0" fontId="25" fillId="0" borderId="13" xfId="0" applyFont="1" applyBorder="1" applyAlignment="1" applyProtection="1">
      <alignment horizontal="center" vertical="center"/>
    </xf>
    <xf numFmtId="0" fontId="22" fillId="2" borderId="13" xfId="0" applyFont="1" applyFill="1" applyBorder="1" applyAlignment="1" applyProtection="1">
      <alignment vertical="center"/>
    </xf>
    <xf numFmtId="0" fontId="0" fillId="2" borderId="69" xfId="0" applyFill="1" applyBorder="1" applyAlignment="1" applyProtection="1">
      <alignment vertical="center"/>
    </xf>
    <xf numFmtId="49" fontId="22" fillId="0" borderId="68" xfId="0" applyNumberFormat="1" applyFont="1" applyBorder="1" applyAlignment="1" applyProtection="1">
      <alignment horizontal="right" vertical="center"/>
    </xf>
    <xf numFmtId="49" fontId="22" fillId="0" borderId="20" xfId="0" applyNumberFormat="1" applyFont="1" applyBorder="1" applyAlignment="1" applyProtection="1">
      <alignment horizontal="right" vertical="center"/>
    </xf>
    <xf numFmtId="0" fontId="22" fillId="0" borderId="13" xfId="0" applyFont="1" applyBorder="1" applyAlignment="1" applyProtection="1">
      <alignment vertical="center"/>
    </xf>
    <xf numFmtId="0" fontId="22" fillId="0" borderId="35" xfId="0" applyFont="1" applyBorder="1" applyAlignment="1" applyProtection="1">
      <alignment vertical="center"/>
    </xf>
    <xf numFmtId="0" fontId="0" fillId="0" borderId="11" xfId="0" applyBorder="1" applyAlignment="1" applyProtection="1">
      <alignment vertical="center"/>
    </xf>
    <xf numFmtId="0" fontId="0" fillId="0" borderId="7" xfId="0" applyBorder="1" applyAlignment="1" applyProtection="1">
      <alignment vertical="center"/>
    </xf>
    <xf numFmtId="0" fontId="25" fillId="0" borderId="10"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1" fillId="0" borderId="0" xfId="0" applyFont="1" applyAlignment="1" applyProtection="1">
      <alignment horizontal="right" vertical="center"/>
    </xf>
    <xf numFmtId="0" fontId="23" fillId="0" borderId="0" xfId="0" applyFont="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5" fillId="0" borderId="66" xfId="0" applyFont="1" applyBorder="1" applyAlignment="1" applyProtection="1">
      <alignment vertical="center"/>
    </xf>
    <xf numFmtId="0" fontId="25" fillId="0" borderId="67" xfId="0" applyFont="1" applyBorder="1" applyAlignment="1" applyProtection="1">
      <alignment vertical="center"/>
    </xf>
    <xf numFmtId="0" fontId="22" fillId="2" borderId="67" xfId="0" applyFont="1" applyFill="1" applyBorder="1" applyAlignment="1" applyProtection="1">
      <alignment vertical="center"/>
    </xf>
    <xf numFmtId="0" fontId="22" fillId="2" borderId="29" xfId="0" applyFont="1" applyFill="1" applyBorder="1" applyAlignment="1" applyProtection="1">
      <alignment vertical="center"/>
    </xf>
    <xf numFmtId="0" fontId="22" fillId="2" borderId="30" xfId="0" applyFont="1" applyFill="1" applyBorder="1" applyAlignment="1" applyProtection="1">
      <alignment vertical="center"/>
    </xf>
    <xf numFmtId="0" fontId="22" fillId="0" borderId="3" xfId="0" applyFont="1" applyBorder="1" applyAlignment="1" applyProtection="1">
      <alignment horizontal="center" vertical="center"/>
    </xf>
    <xf numFmtId="0" fontId="0" fillId="0" borderId="19" xfId="0" applyBorder="1" applyAlignment="1" applyProtection="1">
      <alignment horizontal="center" vertical="center"/>
    </xf>
    <xf numFmtId="0" fontId="22" fillId="0" borderId="16" xfId="0" applyFont="1" applyBorder="1" applyAlignment="1" applyProtection="1">
      <alignment vertical="center"/>
    </xf>
    <xf numFmtId="0" fontId="0" fillId="0" borderId="16" xfId="0" applyBorder="1" applyAlignment="1" applyProtection="1">
      <alignment vertical="center"/>
    </xf>
    <xf numFmtId="0" fontId="22" fillId="0" borderId="5" xfId="0" applyFont="1" applyBorder="1" applyAlignment="1" applyProtection="1">
      <alignment horizontal="center" vertical="center" wrapText="1"/>
    </xf>
    <xf numFmtId="0" fontId="0" fillId="0" borderId="5" xfId="0" applyBorder="1" applyAlignment="1" applyProtection="1">
      <alignment vertical="center"/>
    </xf>
    <xf numFmtId="0" fontId="22" fillId="0" borderId="4" xfId="0" applyFont="1" applyBorder="1" applyAlignment="1" applyProtection="1">
      <alignment horizontal="center" vertical="center" wrapText="1"/>
    </xf>
    <xf numFmtId="0" fontId="0" fillId="0" borderId="4" xfId="0" applyBorder="1" applyAlignment="1" applyProtection="1">
      <alignment vertical="center"/>
    </xf>
    <xf numFmtId="0" fontId="27" fillId="0" borderId="0" xfId="0" applyFont="1" applyAlignment="1">
      <alignment horizontal="center" vertical="center"/>
    </xf>
    <xf numFmtId="0" fontId="28" fillId="0" borderId="0" xfId="0" applyFont="1" applyAlignment="1">
      <alignment horizontal="center"/>
    </xf>
    <xf numFmtId="0" fontId="0" fillId="0" borderId="0" xfId="0" applyAlignment="1"/>
    <xf numFmtId="0" fontId="22" fillId="0" borderId="10"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2" borderId="10" xfId="0" applyFont="1" applyFill="1" applyBorder="1" applyAlignment="1">
      <alignment vertical="center"/>
    </xf>
    <xf numFmtId="0" fontId="22"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right" vertical="center"/>
    </xf>
    <xf numFmtId="0" fontId="0" fillId="0" borderId="0" xfId="0" applyAlignment="1">
      <alignment horizontal="right" vertical="center"/>
    </xf>
    <xf numFmtId="49" fontId="22" fillId="0" borderId="13" xfId="0" applyNumberFormat="1" applyFont="1" applyBorder="1" applyAlignment="1">
      <alignment horizontal="right" vertical="center"/>
    </xf>
    <xf numFmtId="49" fontId="22" fillId="0" borderId="11" xfId="0" applyNumberFormat="1" applyFont="1" applyBorder="1" applyAlignment="1">
      <alignment horizontal="right" vertical="center"/>
    </xf>
    <xf numFmtId="0" fontId="22" fillId="0" borderId="13" xfId="0" applyFont="1" applyBorder="1" applyAlignment="1">
      <alignment vertical="center"/>
    </xf>
    <xf numFmtId="0" fontId="22"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5" fillId="0" borderId="13" xfId="0" applyFont="1" applyBorder="1" applyAlignment="1">
      <alignment horizontal="center" vertical="center"/>
    </xf>
    <xf numFmtId="0" fontId="22" fillId="2" borderId="13" xfId="0" applyFont="1" applyFill="1" applyBorder="1" applyAlignment="1">
      <alignment vertical="center"/>
    </xf>
    <xf numFmtId="0" fontId="0" fillId="2" borderId="13" xfId="0" applyFill="1" applyBorder="1" applyAlignment="1">
      <alignment vertical="center"/>
    </xf>
    <xf numFmtId="0" fontId="21" fillId="0" borderId="0" xfId="0" applyFont="1" applyAlignment="1">
      <alignment horizontal="right" vertical="center"/>
    </xf>
    <xf numFmtId="0" fontId="0" fillId="0" borderId="0" xfId="0"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23" fillId="0" borderId="0" xfId="0" applyFont="1" applyAlignment="1">
      <alignment horizontal="center" vertical="center"/>
    </xf>
    <xf numFmtId="0" fontId="0" fillId="0" borderId="0" xfId="0" applyAlignment="1">
      <alignment horizontal="center" vertical="center"/>
    </xf>
    <xf numFmtId="0" fontId="24" fillId="0" borderId="0" xfId="0" applyFont="1" applyAlignment="1">
      <alignment horizontal="right" vertical="center"/>
    </xf>
    <xf numFmtId="0" fontId="25" fillId="0" borderId="10" xfId="0" applyFont="1" applyBorder="1" applyAlignment="1">
      <alignment vertical="center"/>
    </xf>
    <xf numFmtId="0" fontId="22" fillId="0" borderId="0" xfId="0" applyFont="1" applyAlignment="1">
      <alignment vertical="center"/>
    </xf>
    <xf numFmtId="0" fontId="22" fillId="0" borderId="5" xfId="0" applyFont="1" applyBorder="1" applyAlignment="1">
      <alignment horizontal="center" vertical="center" wrapText="1"/>
    </xf>
    <xf numFmtId="0" fontId="0" fillId="0" borderId="5" xfId="0" applyBorder="1" applyAlignment="1">
      <alignment vertical="center"/>
    </xf>
    <xf numFmtId="0" fontId="22" fillId="0" borderId="4" xfId="0" applyFont="1" applyBorder="1" applyAlignment="1">
      <alignment horizontal="center" vertical="center" wrapText="1"/>
    </xf>
    <xf numFmtId="0" fontId="0" fillId="0" borderId="4" xfId="0" applyBorder="1" applyAlignment="1">
      <alignment vertical="center"/>
    </xf>
    <xf numFmtId="0" fontId="22" fillId="0" borderId="11"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0" fillId="0" borderId="10" xfId="0" applyBorder="1" applyAlignment="1">
      <alignment horizontal="center" vertical="center"/>
    </xf>
  </cellXfs>
  <cellStyles count="5">
    <cellStyle name="Currency" xfId="1" builtinId="4"/>
    <cellStyle name="Normal" xfId="0" builtinId="0"/>
    <cellStyle name="Normal 2" xfId="2"/>
    <cellStyle name="Normal 3"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N91"/>
  <sheetViews>
    <sheetView showGridLines="0" tabSelected="1" zoomScale="90" workbookViewId="0">
      <selection activeCell="F12" sqref="F12"/>
    </sheetView>
  </sheetViews>
  <sheetFormatPr defaultColWidth="9.140625" defaultRowHeight="12.75" x14ac:dyDescent="0.2"/>
  <cols>
    <col min="1" max="1" width="24.140625" style="176" customWidth="1"/>
    <col min="2" max="4" width="16.42578125" style="176" customWidth="1"/>
    <col min="5" max="6" width="16.42578125" style="177" customWidth="1"/>
    <col min="7" max="7" width="42.140625" style="145" customWidth="1"/>
    <col min="8" max="20" width="9.28515625" style="177" customWidth="1"/>
    <col min="21" max="16384" width="9.140625" style="177"/>
  </cols>
  <sheetData>
    <row r="1" spans="1:14" s="145" customFormat="1" ht="11.25" customHeight="1" x14ac:dyDescent="0.2">
      <c r="A1" s="162" t="s">
        <v>183</v>
      </c>
      <c r="B1" s="163"/>
      <c r="C1" s="534" t="s">
        <v>136</v>
      </c>
      <c r="D1" s="534"/>
      <c r="E1" s="534"/>
      <c r="F1" s="534"/>
      <c r="G1" s="164" t="s">
        <v>181</v>
      </c>
    </row>
    <row r="2" spans="1:14" s="145" customFormat="1" ht="11.25" customHeight="1" x14ac:dyDescent="0.2">
      <c r="A2" s="165"/>
      <c r="B2" s="163"/>
      <c r="C2" s="534"/>
      <c r="D2" s="534"/>
      <c r="E2" s="534"/>
      <c r="F2" s="534"/>
      <c r="G2" s="164" t="s">
        <v>182</v>
      </c>
    </row>
    <row r="3" spans="1:14" s="168" customFormat="1" ht="16.5" customHeight="1" x14ac:dyDescent="0.2">
      <c r="A3" s="166" t="s">
        <v>143</v>
      </c>
      <c r="B3" s="535"/>
      <c r="C3" s="535"/>
      <c r="D3" s="536" t="s">
        <v>122</v>
      </c>
      <c r="E3" s="536"/>
      <c r="F3" s="536"/>
      <c r="G3" s="167"/>
    </row>
    <row r="4" spans="1:14" s="168" customFormat="1" ht="15" customHeight="1" x14ac:dyDescent="0.2">
      <c r="A4" s="166" t="s">
        <v>139</v>
      </c>
      <c r="B4" s="546"/>
      <c r="C4" s="546"/>
      <c r="D4" s="536" t="s">
        <v>140</v>
      </c>
      <c r="E4" s="536"/>
      <c r="F4" s="536"/>
      <c r="G4" s="167"/>
    </row>
    <row r="5" spans="1:14" s="168" customFormat="1" ht="10.5" customHeight="1" thickBot="1" x14ac:dyDescent="0.25">
      <c r="A5" s="166"/>
      <c r="B5" s="169"/>
      <c r="C5" s="169"/>
      <c r="D5" s="166"/>
      <c r="E5" s="166"/>
      <c r="F5" s="166"/>
      <c r="G5" s="170" t="s">
        <v>152</v>
      </c>
    </row>
    <row r="6" spans="1:14" s="139" customFormat="1" ht="15.75" customHeight="1" thickBot="1" x14ac:dyDescent="0.25">
      <c r="A6" s="547" t="s">
        <v>205</v>
      </c>
      <c r="B6" s="548"/>
      <c r="C6" s="548"/>
      <c r="D6" s="548"/>
      <c r="E6" s="548"/>
      <c r="F6" s="548"/>
      <c r="G6" s="549"/>
    </row>
    <row r="7" spans="1:14" s="139" customFormat="1" ht="228.75" customHeight="1" thickBot="1" x14ac:dyDescent="0.25">
      <c r="A7" s="550" t="s">
        <v>232</v>
      </c>
      <c r="B7" s="551"/>
      <c r="C7" s="551"/>
      <c r="D7" s="551"/>
      <c r="E7" s="551"/>
      <c r="F7" s="551"/>
      <c r="G7" s="552"/>
      <c r="I7" s="168"/>
      <c r="J7" s="168"/>
      <c r="K7" s="168"/>
      <c r="L7" s="168"/>
      <c r="M7" s="168"/>
      <c r="N7" s="168"/>
    </row>
    <row r="8" spans="1:14" s="139" customFormat="1" ht="7.5" customHeight="1" thickBot="1" x14ac:dyDescent="0.25">
      <c r="A8" s="171"/>
      <c r="B8" s="171"/>
      <c r="C8" s="171"/>
      <c r="D8" s="171"/>
      <c r="E8" s="171"/>
      <c r="F8" s="171"/>
      <c r="G8" s="172"/>
      <c r="I8" s="168"/>
      <c r="J8" s="168"/>
      <c r="K8" s="168"/>
      <c r="L8" s="168"/>
      <c r="M8" s="168"/>
      <c r="N8" s="168"/>
    </row>
    <row r="9" spans="1:14" s="139" customFormat="1" ht="29.25" customHeight="1" thickBot="1" x14ac:dyDescent="0.25">
      <c r="A9" s="537" t="s">
        <v>226</v>
      </c>
      <c r="B9" s="538"/>
      <c r="C9" s="538"/>
      <c r="D9" s="538"/>
      <c r="E9" s="538"/>
      <c r="F9" s="538"/>
      <c r="G9" s="539"/>
      <c r="I9" s="168"/>
      <c r="J9" s="168"/>
      <c r="K9" s="168"/>
      <c r="L9" s="168"/>
      <c r="M9" s="168"/>
      <c r="N9" s="168"/>
    </row>
    <row r="10" spans="1:14" s="139" customFormat="1" ht="9.75" customHeight="1" thickBot="1" x14ac:dyDescent="0.25">
      <c r="A10" s="221" t="s">
        <v>5</v>
      </c>
      <c r="B10" s="214"/>
      <c r="C10" s="205"/>
      <c r="D10" s="205"/>
      <c r="E10" s="205"/>
      <c r="F10" s="205"/>
      <c r="G10" s="213"/>
      <c r="I10" s="168"/>
      <c r="J10" s="168"/>
      <c r="K10" s="168"/>
      <c r="L10" s="168"/>
      <c r="M10" s="168"/>
      <c r="N10" s="168"/>
    </row>
    <row r="11" spans="1:14" s="139" customFormat="1" ht="15" thickBot="1" x14ac:dyDescent="0.25">
      <c r="A11" s="553"/>
      <c r="B11" s="218"/>
      <c r="C11" s="219" t="s">
        <v>12</v>
      </c>
      <c r="D11" s="219" t="s">
        <v>129</v>
      </c>
      <c r="E11" s="219" t="s">
        <v>186</v>
      </c>
      <c r="F11" s="219" t="s">
        <v>189</v>
      </c>
      <c r="G11" s="220" t="s">
        <v>220</v>
      </c>
      <c r="I11" s="168"/>
      <c r="J11" s="168"/>
      <c r="K11" s="168"/>
      <c r="L11" s="168"/>
      <c r="M11" s="168"/>
      <c r="N11" s="168"/>
    </row>
    <row r="12" spans="1:14" s="139" customFormat="1" ht="14.25" x14ac:dyDescent="0.2">
      <c r="A12" s="554"/>
      <c r="B12" s="206" t="s">
        <v>97</v>
      </c>
      <c r="C12" s="207">
        <f>E12-D12</f>
        <v>0</v>
      </c>
      <c r="D12" s="207">
        <f>'j. Cost Share'!D17</f>
        <v>0</v>
      </c>
      <c r="E12" s="207">
        <f>B32</f>
        <v>0</v>
      </c>
      <c r="F12" s="531">
        <f>IF(E12&gt;0,D12/E12,0)</f>
        <v>0</v>
      </c>
      <c r="G12" s="489" t="s">
        <v>225</v>
      </c>
      <c r="I12" s="168"/>
      <c r="J12" s="168"/>
      <c r="K12" s="168"/>
      <c r="L12" s="168"/>
      <c r="M12" s="168"/>
      <c r="N12" s="168"/>
    </row>
    <row r="13" spans="1:14" s="139" customFormat="1" ht="14.25" x14ac:dyDescent="0.2">
      <c r="A13" s="554"/>
      <c r="B13" s="208" t="s">
        <v>100</v>
      </c>
      <c r="C13" s="207">
        <f>E13-D13</f>
        <v>0</v>
      </c>
      <c r="D13" s="207">
        <f>'j. Cost Share'!E17</f>
        <v>0</v>
      </c>
      <c r="E13" s="207">
        <f>C32</f>
        <v>0</v>
      </c>
      <c r="F13" s="531">
        <f t="shared" ref="F13:F15" si="0">IF(E13&gt;0,D13/E13,0)</f>
        <v>0</v>
      </c>
      <c r="G13" s="489"/>
      <c r="I13" s="168"/>
      <c r="J13" s="168"/>
      <c r="K13" s="168"/>
      <c r="L13" s="168"/>
      <c r="M13" s="168"/>
      <c r="N13" s="168"/>
    </row>
    <row r="14" spans="1:14" s="139" customFormat="1" ht="14.25" x14ac:dyDescent="0.2">
      <c r="A14" s="554"/>
      <c r="B14" s="208" t="s">
        <v>98</v>
      </c>
      <c r="C14" s="207">
        <f>E14-D14</f>
        <v>0</v>
      </c>
      <c r="D14" s="207">
        <f>'j. Cost Share'!F17</f>
        <v>0</v>
      </c>
      <c r="E14" s="207">
        <f>D32</f>
        <v>0</v>
      </c>
      <c r="F14" s="531">
        <f t="shared" si="0"/>
        <v>0</v>
      </c>
      <c r="G14" s="217"/>
      <c r="I14" s="168"/>
      <c r="J14" s="168"/>
      <c r="K14" s="168"/>
      <c r="L14" s="168"/>
      <c r="M14" s="168"/>
      <c r="N14" s="168"/>
    </row>
    <row r="15" spans="1:14" s="139" customFormat="1" ht="15" thickBot="1" x14ac:dyDescent="0.25">
      <c r="A15" s="555"/>
      <c r="B15" s="209" t="s">
        <v>137</v>
      </c>
      <c r="C15" s="210">
        <f>SUM(C12:C14)</f>
        <v>0</v>
      </c>
      <c r="D15" s="210">
        <f>SUM(D12:D14)</f>
        <v>0</v>
      </c>
      <c r="E15" s="210">
        <f>SUM(E12:E14)</f>
        <v>0</v>
      </c>
      <c r="F15" s="531">
        <f t="shared" si="0"/>
        <v>0</v>
      </c>
      <c r="G15" s="490"/>
      <c r="I15" s="168"/>
      <c r="J15" s="168"/>
      <c r="K15" s="168"/>
      <c r="L15" s="168"/>
      <c r="M15" s="168"/>
      <c r="N15" s="168"/>
    </row>
    <row r="16" spans="1:14" s="139" customFormat="1" ht="9.75" customHeight="1" thickBot="1" x14ac:dyDescent="0.25">
      <c r="A16" s="222" t="s">
        <v>26</v>
      </c>
      <c r="B16" s="211"/>
      <c r="C16" s="212"/>
      <c r="D16" s="212"/>
      <c r="E16" s="212"/>
      <c r="F16" s="212"/>
      <c r="G16" s="213"/>
      <c r="I16" s="168"/>
      <c r="J16" s="168"/>
      <c r="K16" s="168"/>
      <c r="L16" s="168"/>
      <c r="M16" s="168"/>
      <c r="N16" s="168"/>
    </row>
    <row r="17" spans="1:14" s="173" customFormat="1" ht="15" thickBot="1" x14ac:dyDescent="0.25">
      <c r="A17" s="223" t="s">
        <v>110</v>
      </c>
      <c r="B17" s="224" t="s">
        <v>97</v>
      </c>
      <c r="C17" s="224" t="s">
        <v>100</v>
      </c>
      <c r="D17" s="224" t="s">
        <v>98</v>
      </c>
      <c r="E17" s="224" t="s">
        <v>99</v>
      </c>
      <c r="F17" s="224" t="s">
        <v>185</v>
      </c>
      <c r="G17" s="225" t="s">
        <v>187</v>
      </c>
      <c r="I17" s="168"/>
      <c r="J17" s="168"/>
      <c r="K17" s="168"/>
      <c r="L17" s="168"/>
      <c r="M17" s="168"/>
      <c r="N17" s="168"/>
    </row>
    <row r="18" spans="1:14" s="139" customFormat="1" ht="15.75" customHeight="1" x14ac:dyDescent="0.2">
      <c r="A18" s="226" t="s">
        <v>89</v>
      </c>
      <c r="B18" s="207">
        <f>'a. Personnel'!E34</f>
        <v>0</v>
      </c>
      <c r="C18" s="207">
        <f>'a. Personnel'!H34</f>
        <v>0</v>
      </c>
      <c r="D18" s="207">
        <f>'a. Personnel'!K34</f>
        <v>0</v>
      </c>
      <c r="E18" s="207">
        <f t="shared" ref="E18:E28" si="1">SUM(B18:D18)</f>
        <v>0</v>
      </c>
      <c r="F18" s="531">
        <f t="shared" ref="F18:F31" si="2">IF(E18&gt;0,D18/E18,0)</f>
        <v>0</v>
      </c>
      <c r="G18" s="140"/>
      <c r="H18" s="174"/>
      <c r="I18" s="168"/>
      <c r="J18" s="168"/>
      <c r="K18" s="168"/>
      <c r="L18" s="168"/>
      <c r="M18" s="168"/>
      <c r="N18" s="168"/>
    </row>
    <row r="19" spans="1:14" s="139" customFormat="1" ht="15.75" customHeight="1" x14ac:dyDescent="0.2">
      <c r="A19" s="227" t="s">
        <v>90</v>
      </c>
      <c r="B19" s="215">
        <f>'b. Fringe'!D13</f>
        <v>0</v>
      </c>
      <c r="C19" s="215">
        <f>'b. Fringe'!G13</f>
        <v>0</v>
      </c>
      <c r="D19" s="215">
        <f>'b. Fringe'!J13</f>
        <v>0</v>
      </c>
      <c r="E19" s="207">
        <f t="shared" si="1"/>
        <v>0</v>
      </c>
      <c r="F19" s="531">
        <f t="shared" si="2"/>
        <v>0</v>
      </c>
      <c r="G19" s="141"/>
      <c r="H19" s="174"/>
      <c r="I19" s="168"/>
      <c r="J19" s="168"/>
      <c r="K19" s="168"/>
      <c r="L19" s="168"/>
      <c r="M19" s="168"/>
      <c r="N19" s="168"/>
    </row>
    <row r="20" spans="1:14" s="139" customFormat="1" ht="15.75" customHeight="1" x14ac:dyDescent="0.2">
      <c r="A20" s="227" t="s">
        <v>91</v>
      </c>
      <c r="B20" s="215">
        <f>'c. Travel'!K14</f>
        <v>0</v>
      </c>
      <c r="C20" s="215">
        <f>'c. Travel'!K22</f>
        <v>0</v>
      </c>
      <c r="D20" s="215">
        <f>'c. Travel'!K30</f>
        <v>0</v>
      </c>
      <c r="E20" s="207">
        <f t="shared" si="1"/>
        <v>0</v>
      </c>
      <c r="F20" s="531">
        <f t="shared" si="2"/>
        <v>0</v>
      </c>
      <c r="G20" s="141"/>
      <c r="H20" s="174"/>
      <c r="I20" s="168"/>
      <c r="J20" s="168"/>
      <c r="K20" s="168"/>
      <c r="L20" s="168"/>
      <c r="M20" s="168"/>
      <c r="N20" s="168"/>
    </row>
    <row r="21" spans="1:14" s="139" customFormat="1" ht="15.75" customHeight="1" x14ac:dyDescent="0.2">
      <c r="A21" s="227" t="s">
        <v>92</v>
      </c>
      <c r="B21" s="215">
        <f>'d. Equipment'!E14</f>
        <v>0</v>
      </c>
      <c r="C21" s="215">
        <f>'d. Equipment'!E22</f>
        <v>0</v>
      </c>
      <c r="D21" s="215">
        <f>'d. Equipment'!E30</f>
        <v>0</v>
      </c>
      <c r="E21" s="207">
        <f t="shared" si="1"/>
        <v>0</v>
      </c>
      <c r="F21" s="531">
        <f t="shared" si="2"/>
        <v>0</v>
      </c>
      <c r="G21" s="141"/>
      <c r="H21" s="174"/>
      <c r="I21" s="168"/>
      <c r="J21" s="168"/>
      <c r="K21" s="168"/>
      <c r="L21" s="168"/>
      <c r="M21" s="168"/>
      <c r="N21" s="168"/>
    </row>
    <row r="22" spans="1:14" s="139" customFormat="1" ht="15.75" customHeight="1" x14ac:dyDescent="0.2">
      <c r="A22" s="227" t="s">
        <v>93</v>
      </c>
      <c r="B22" s="215">
        <f>'e. Supplies'!E15</f>
        <v>0</v>
      </c>
      <c r="C22" s="215">
        <f>'e. Supplies'!E25</f>
        <v>0</v>
      </c>
      <c r="D22" s="215">
        <f>'e. Supplies'!E35</f>
        <v>0</v>
      </c>
      <c r="E22" s="207">
        <f t="shared" si="1"/>
        <v>0</v>
      </c>
      <c r="F22" s="531">
        <f t="shared" si="2"/>
        <v>0</v>
      </c>
      <c r="G22" s="141"/>
      <c r="H22" s="174"/>
      <c r="I22" s="168"/>
      <c r="J22" s="168"/>
      <c r="K22" s="168"/>
      <c r="L22" s="168"/>
      <c r="M22" s="168"/>
      <c r="N22" s="168"/>
    </row>
    <row r="23" spans="1:14" s="139" customFormat="1" ht="14.25" x14ac:dyDescent="0.2">
      <c r="A23" s="228" t="s">
        <v>128</v>
      </c>
      <c r="B23" s="215"/>
      <c r="C23" s="215"/>
      <c r="D23" s="215"/>
      <c r="E23" s="207"/>
      <c r="F23" s="531"/>
      <c r="G23" s="141"/>
      <c r="H23" s="174"/>
      <c r="I23" s="168"/>
      <c r="J23" s="168"/>
      <c r="K23" s="168"/>
      <c r="L23" s="168"/>
      <c r="M23" s="168"/>
      <c r="N23" s="168"/>
    </row>
    <row r="24" spans="1:14" s="139" customFormat="1" ht="14.25" x14ac:dyDescent="0.2">
      <c r="A24" s="229" t="s">
        <v>155</v>
      </c>
      <c r="B24" s="215">
        <f>'f. Contractual'!D13</f>
        <v>0</v>
      </c>
      <c r="C24" s="215">
        <f>'f. Contractual'!E13</f>
        <v>0</v>
      </c>
      <c r="D24" s="215">
        <f>'f. Contractual'!F13</f>
        <v>0</v>
      </c>
      <c r="E24" s="207">
        <f>SUM(B24:D24)</f>
        <v>0</v>
      </c>
      <c r="F24" s="531">
        <f t="shared" si="2"/>
        <v>0</v>
      </c>
      <c r="G24" s="141"/>
      <c r="H24" s="174"/>
      <c r="I24" s="168"/>
      <c r="J24" s="168"/>
      <c r="K24" s="168"/>
      <c r="L24" s="168"/>
      <c r="M24" s="168"/>
      <c r="N24" s="168"/>
    </row>
    <row r="25" spans="1:14" s="139" customFormat="1" ht="14.25" x14ac:dyDescent="0.2">
      <c r="A25" s="229" t="s">
        <v>156</v>
      </c>
      <c r="B25" s="207">
        <f>'f. Contractual'!D22</f>
        <v>0</v>
      </c>
      <c r="C25" s="207">
        <f>'f. Contractual'!E22</f>
        <v>0</v>
      </c>
      <c r="D25" s="207">
        <f>'f. Contractual'!F22</f>
        <v>0</v>
      </c>
      <c r="E25" s="207">
        <f>SUM(B25:D25)</f>
        <v>0</v>
      </c>
      <c r="F25" s="531">
        <f t="shared" si="2"/>
        <v>0</v>
      </c>
      <c r="G25" s="141"/>
      <c r="H25" s="174"/>
      <c r="I25" s="168"/>
      <c r="J25" s="168"/>
      <c r="K25" s="168"/>
      <c r="L25" s="168"/>
      <c r="M25" s="168"/>
      <c r="N25" s="168"/>
    </row>
    <row r="26" spans="1:14" s="139" customFormat="1" ht="14.25" x14ac:dyDescent="0.2">
      <c r="A26" s="229" t="s">
        <v>158</v>
      </c>
      <c r="B26" s="207">
        <f>'f. Contractual'!D27</f>
        <v>0</v>
      </c>
      <c r="C26" s="207">
        <f>'f. Contractual'!E27</f>
        <v>0</v>
      </c>
      <c r="D26" s="207">
        <f>'f. Contractual'!F27</f>
        <v>0</v>
      </c>
      <c r="E26" s="207">
        <f t="shared" si="1"/>
        <v>0</v>
      </c>
      <c r="F26" s="531">
        <f t="shared" si="2"/>
        <v>0</v>
      </c>
      <c r="G26" s="141"/>
      <c r="H26" s="174"/>
      <c r="I26" s="168"/>
      <c r="J26" s="168"/>
      <c r="K26" s="168"/>
      <c r="L26" s="168"/>
      <c r="M26" s="168"/>
      <c r="N26" s="168"/>
    </row>
    <row r="27" spans="1:14" s="139" customFormat="1" ht="14.25" x14ac:dyDescent="0.2">
      <c r="A27" s="230" t="s">
        <v>157</v>
      </c>
      <c r="B27" s="207">
        <f>SUM(B24:B26)</f>
        <v>0</v>
      </c>
      <c r="C27" s="207">
        <f>SUM(C24:C26)</f>
        <v>0</v>
      </c>
      <c r="D27" s="207">
        <f>SUM(D24:D26)</f>
        <v>0</v>
      </c>
      <c r="E27" s="207">
        <f t="shared" si="1"/>
        <v>0</v>
      </c>
      <c r="F27" s="531">
        <f t="shared" si="2"/>
        <v>0</v>
      </c>
      <c r="G27" s="141"/>
      <c r="H27" s="174"/>
      <c r="I27" s="168"/>
      <c r="J27" s="168"/>
      <c r="K27" s="168"/>
      <c r="L27" s="168"/>
      <c r="M27" s="168"/>
      <c r="N27" s="168"/>
    </row>
    <row r="28" spans="1:14" s="139" customFormat="1" ht="15.75" customHeight="1" x14ac:dyDescent="0.2">
      <c r="A28" s="227" t="s">
        <v>94</v>
      </c>
      <c r="B28" s="207">
        <f>'g. Construction'!C15</f>
        <v>0</v>
      </c>
      <c r="C28" s="207">
        <f>'g. Construction'!C22</f>
        <v>0</v>
      </c>
      <c r="D28" s="207">
        <f>'g. Construction'!C29</f>
        <v>0</v>
      </c>
      <c r="E28" s="207">
        <f t="shared" si="1"/>
        <v>0</v>
      </c>
      <c r="F28" s="531">
        <f t="shared" si="2"/>
        <v>0</v>
      </c>
      <c r="G28" s="142"/>
      <c r="H28" s="174"/>
      <c r="I28" s="168"/>
      <c r="J28" s="168"/>
      <c r="K28" s="168"/>
      <c r="L28" s="168"/>
      <c r="M28" s="168"/>
      <c r="N28" s="168"/>
    </row>
    <row r="29" spans="1:14" s="139" customFormat="1" ht="15.75" customHeight="1" x14ac:dyDescent="0.2">
      <c r="A29" s="227" t="s">
        <v>95</v>
      </c>
      <c r="B29" s="215">
        <f>'h. Other'!C14</f>
        <v>0</v>
      </c>
      <c r="C29" s="215">
        <f>'h. Other'!C22</f>
        <v>0</v>
      </c>
      <c r="D29" s="215">
        <f>'h. Other'!C30</f>
        <v>0</v>
      </c>
      <c r="E29" s="207">
        <f>SUM(B29:D29)</f>
        <v>0</v>
      </c>
      <c r="F29" s="531">
        <f t="shared" si="2"/>
        <v>0</v>
      </c>
      <c r="G29" s="141"/>
      <c r="H29" s="174"/>
      <c r="I29" s="168"/>
      <c r="J29" s="168"/>
      <c r="K29" s="168"/>
      <c r="L29" s="168"/>
      <c r="M29" s="168"/>
      <c r="N29" s="168"/>
    </row>
    <row r="30" spans="1:14" s="139" customFormat="1" ht="15.75" customHeight="1" x14ac:dyDescent="0.2">
      <c r="A30" s="227" t="s">
        <v>163</v>
      </c>
      <c r="B30" s="215">
        <f>B18+B19+B20+B21+B22+B27+B28+B29</f>
        <v>0</v>
      </c>
      <c r="C30" s="215">
        <f>C18+C19+C20+C21+C22+C27+C28+C29</f>
        <v>0</v>
      </c>
      <c r="D30" s="215">
        <f>D18+D19+D20+D21+D22+D27+D28+D29</f>
        <v>0</v>
      </c>
      <c r="E30" s="215">
        <f>E18+E19+E20+E21+E22+E27+E28+E29</f>
        <v>0</v>
      </c>
      <c r="F30" s="531">
        <f t="shared" si="2"/>
        <v>0</v>
      </c>
      <c r="G30" s="141"/>
      <c r="H30" s="174"/>
      <c r="I30" s="168"/>
      <c r="J30" s="168"/>
      <c r="K30" s="168"/>
      <c r="L30" s="168"/>
      <c r="M30" s="168"/>
      <c r="N30" s="168"/>
    </row>
    <row r="31" spans="1:14" s="139" customFormat="1" ht="15.75" customHeight="1" x14ac:dyDescent="0.2">
      <c r="A31" s="227" t="s">
        <v>96</v>
      </c>
      <c r="B31" s="215">
        <f>'i. Indirect'!B16</f>
        <v>0</v>
      </c>
      <c r="C31" s="215">
        <f>'i. Indirect'!C16</f>
        <v>0</v>
      </c>
      <c r="D31" s="215">
        <f>'i. Indirect'!D16</f>
        <v>0</v>
      </c>
      <c r="E31" s="207">
        <f>SUM(B31:D31)</f>
        <v>0</v>
      </c>
      <c r="F31" s="531">
        <f t="shared" si="2"/>
        <v>0</v>
      </c>
      <c r="G31" s="141"/>
      <c r="H31" s="174"/>
      <c r="I31" s="168"/>
      <c r="J31" s="168"/>
      <c r="K31" s="168"/>
      <c r="L31" s="168"/>
      <c r="M31" s="168"/>
      <c r="N31" s="168"/>
    </row>
    <row r="32" spans="1:14" s="139" customFormat="1" ht="15.75" customHeight="1" thickBot="1" x14ac:dyDescent="0.25">
      <c r="A32" s="231" t="s">
        <v>186</v>
      </c>
      <c r="B32" s="216">
        <f>B30+B31</f>
        <v>0</v>
      </c>
      <c r="C32" s="216">
        <f>C30+C31</f>
        <v>0</v>
      </c>
      <c r="D32" s="216">
        <f>D30+D31</f>
        <v>0</v>
      </c>
      <c r="E32" s="216">
        <f>E30+E31</f>
        <v>0</v>
      </c>
      <c r="F32" s="532">
        <f>F30+F31</f>
        <v>0</v>
      </c>
      <c r="G32" s="143"/>
      <c r="H32" s="174"/>
    </row>
    <row r="33" spans="1:7" s="139" customFormat="1" ht="8.25" customHeight="1" thickBot="1" x14ac:dyDescent="0.25">
      <c r="A33" s="171"/>
      <c r="B33" s="171"/>
      <c r="C33" s="171"/>
      <c r="D33" s="171"/>
      <c r="G33" s="174"/>
    </row>
    <row r="34" spans="1:7" s="139" customFormat="1" x14ac:dyDescent="0.2">
      <c r="A34" s="540" t="s">
        <v>188</v>
      </c>
      <c r="B34" s="541"/>
      <c r="C34" s="541"/>
      <c r="D34" s="541"/>
      <c r="E34" s="541"/>
      <c r="F34" s="541"/>
      <c r="G34" s="542"/>
    </row>
    <row r="35" spans="1:7" s="139" customFormat="1" ht="10.5" customHeight="1" thickBot="1" x14ac:dyDescent="0.25">
      <c r="A35" s="543"/>
      <c r="B35" s="544"/>
      <c r="C35" s="544"/>
      <c r="D35" s="544"/>
      <c r="E35" s="544"/>
      <c r="F35" s="544"/>
      <c r="G35" s="545"/>
    </row>
    <row r="36" spans="1:7" s="139" customFormat="1" x14ac:dyDescent="0.2">
      <c r="A36" s="171"/>
      <c r="B36" s="171"/>
      <c r="C36" s="171"/>
      <c r="D36" s="171"/>
      <c r="G36" s="174"/>
    </row>
    <row r="37" spans="1:7" s="139" customFormat="1" x14ac:dyDescent="0.2">
      <c r="A37" s="171"/>
      <c r="B37" s="171"/>
      <c r="C37" s="171"/>
      <c r="D37" s="171"/>
      <c r="G37" s="174"/>
    </row>
    <row r="38" spans="1:7" s="139" customFormat="1" x14ac:dyDescent="0.2">
      <c r="A38" s="171"/>
      <c r="B38" s="171"/>
      <c r="C38" s="171"/>
      <c r="D38" s="171"/>
      <c r="G38" s="174"/>
    </row>
    <row r="39" spans="1:7" s="139" customFormat="1" x14ac:dyDescent="0.2">
      <c r="A39" s="175"/>
      <c r="B39" s="175"/>
      <c r="C39" s="175"/>
      <c r="D39" s="175"/>
      <c r="G39" s="174"/>
    </row>
    <row r="40" spans="1:7" s="139" customFormat="1" x14ac:dyDescent="0.2">
      <c r="A40" s="171"/>
      <c r="B40" s="171"/>
      <c r="C40" s="171"/>
      <c r="D40" s="171"/>
      <c r="G40" s="174"/>
    </row>
    <row r="41" spans="1:7" s="139" customFormat="1" x14ac:dyDescent="0.2">
      <c r="A41" s="171"/>
      <c r="B41" s="171"/>
      <c r="C41" s="171"/>
      <c r="D41" s="171"/>
      <c r="G41" s="174"/>
    </row>
    <row r="42" spans="1:7" s="139" customFormat="1" x14ac:dyDescent="0.2">
      <c r="A42" s="171"/>
      <c r="B42" s="171"/>
      <c r="C42" s="171"/>
      <c r="D42" s="171"/>
      <c r="G42" s="174"/>
    </row>
    <row r="43" spans="1:7" s="139" customFormat="1" x14ac:dyDescent="0.2">
      <c r="A43" s="171"/>
      <c r="B43" s="171"/>
      <c r="C43" s="171"/>
      <c r="D43" s="171"/>
      <c r="G43" s="174"/>
    </row>
    <row r="44" spans="1:7" s="139" customFormat="1" x14ac:dyDescent="0.2">
      <c r="A44" s="171"/>
      <c r="B44" s="171"/>
      <c r="C44" s="171"/>
      <c r="D44" s="171"/>
      <c r="G44" s="174"/>
    </row>
    <row r="45" spans="1:7" s="139" customFormat="1" x14ac:dyDescent="0.2">
      <c r="A45" s="171"/>
      <c r="B45" s="171"/>
      <c r="C45" s="171"/>
      <c r="D45" s="171"/>
      <c r="G45" s="174"/>
    </row>
    <row r="46" spans="1:7" s="139" customFormat="1" x14ac:dyDescent="0.2">
      <c r="A46" s="171"/>
      <c r="B46" s="171"/>
      <c r="C46" s="171"/>
      <c r="D46" s="171"/>
      <c r="G46" s="174"/>
    </row>
    <row r="47" spans="1:7" s="139" customFormat="1" x14ac:dyDescent="0.2">
      <c r="A47" s="171"/>
      <c r="B47" s="171"/>
      <c r="C47" s="171"/>
      <c r="D47" s="171"/>
      <c r="G47" s="174"/>
    </row>
    <row r="48" spans="1:7" s="139" customFormat="1" x14ac:dyDescent="0.2">
      <c r="A48" s="171"/>
      <c r="B48" s="171"/>
      <c r="C48" s="171"/>
      <c r="D48" s="171"/>
      <c r="G48" s="174"/>
    </row>
    <row r="49" spans="1:7" s="139" customFormat="1" x14ac:dyDescent="0.2">
      <c r="A49" s="171"/>
      <c r="B49" s="171"/>
      <c r="C49" s="171"/>
      <c r="D49" s="171"/>
      <c r="G49" s="174"/>
    </row>
    <row r="50" spans="1:7" s="139" customFormat="1" x14ac:dyDescent="0.2">
      <c r="A50" s="171"/>
      <c r="B50" s="171"/>
      <c r="C50" s="171"/>
      <c r="D50" s="171"/>
      <c r="G50" s="174"/>
    </row>
    <row r="51" spans="1:7" s="139" customFormat="1" x14ac:dyDescent="0.2">
      <c r="A51" s="171"/>
      <c r="B51" s="171"/>
      <c r="C51" s="171"/>
      <c r="D51" s="171"/>
      <c r="G51" s="174"/>
    </row>
    <row r="52" spans="1:7" s="139" customFormat="1" x14ac:dyDescent="0.2">
      <c r="A52" s="171"/>
      <c r="B52" s="171"/>
      <c r="C52" s="171"/>
      <c r="D52" s="171"/>
      <c r="G52" s="174"/>
    </row>
    <row r="53" spans="1:7" s="139" customFormat="1" x14ac:dyDescent="0.2">
      <c r="A53" s="171"/>
      <c r="B53" s="171"/>
      <c r="C53" s="171"/>
      <c r="D53" s="171"/>
      <c r="G53" s="174"/>
    </row>
    <row r="54" spans="1:7" s="139" customFormat="1" x14ac:dyDescent="0.2">
      <c r="A54" s="171"/>
      <c r="B54" s="171"/>
      <c r="C54" s="171"/>
      <c r="D54" s="171"/>
      <c r="G54" s="174"/>
    </row>
    <row r="55" spans="1:7" s="139" customFormat="1" x14ac:dyDescent="0.2">
      <c r="A55" s="171"/>
      <c r="B55" s="171"/>
      <c r="C55" s="171"/>
      <c r="D55" s="171"/>
      <c r="G55" s="174"/>
    </row>
    <row r="56" spans="1:7" s="139" customFormat="1" x14ac:dyDescent="0.2">
      <c r="A56" s="171"/>
      <c r="B56" s="171"/>
      <c r="C56" s="171"/>
      <c r="D56" s="171"/>
      <c r="G56" s="174"/>
    </row>
    <row r="57" spans="1:7" s="139" customFormat="1" x14ac:dyDescent="0.2">
      <c r="A57" s="171"/>
      <c r="B57" s="171"/>
      <c r="C57" s="171"/>
      <c r="D57" s="171"/>
      <c r="G57" s="174"/>
    </row>
    <row r="58" spans="1:7" s="139" customFormat="1" x14ac:dyDescent="0.2">
      <c r="A58" s="171"/>
      <c r="B58" s="171"/>
      <c r="C58" s="171"/>
      <c r="D58" s="171"/>
      <c r="G58" s="174"/>
    </row>
    <row r="59" spans="1:7" s="139" customFormat="1" x14ac:dyDescent="0.2">
      <c r="A59" s="171"/>
      <c r="B59" s="171"/>
      <c r="C59" s="171"/>
      <c r="D59" s="171"/>
      <c r="G59" s="174"/>
    </row>
    <row r="60" spans="1:7" s="139" customFormat="1" x14ac:dyDescent="0.2">
      <c r="A60" s="171"/>
      <c r="B60" s="171"/>
      <c r="C60" s="171"/>
      <c r="D60" s="171"/>
      <c r="G60" s="174"/>
    </row>
    <row r="61" spans="1:7" s="139" customFormat="1" x14ac:dyDescent="0.2">
      <c r="A61" s="171"/>
      <c r="B61" s="171"/>
      <c r="C61" s="171"/>
      <c r="D61" s="171"/>
      <c r="G61" s="174"/>
    </row>
    <row r="62" spans="1:7" s="139" customFormat="1" x14ac:dyDescent="0.2">
      <c r="A62" s="171"/>
      <c r="B62" s="171"/>
      <c r="C62" s="171"/>
      <c r="D62" s="171"/>
      <c r="G62" s="174"/>
    </row>
    <row r="63" spans="1:7" s="139" customFormat="1" x14ac:dyDescent="0.2">
      <c r="A63" s="171"/>
      <c r="B63" s="171"/>
      <c r="C63" s="171"/>
      <c r="D63" s="171"/>
      <c r="G63" s="174"/>
    </row>
    <row r="64" spans="1:7" s="139" customFormat="1" x14ac:dyDescent="0.2">
      <c r="A64" s="171"/>
      <c r="B64" s="171"/>
      <c r="C64" s="171"/>
      <c r="D64" s="171"/>
      <c r="G64" s="174"/>
    </row>
    <row r="65" spans="1:7" s="139" customFormat="1" x14ac:dyDescent="0.2">
      <c r="A65" s="171"/>
      <c r="B65" s="171"/>
      <c r="C65" s="171"/>
      <c r="D65" s="171"/>
      <c r="G65" s="174"/>
    </row>
    <row r="66" spans="1:7" s="139" customFormat="1" x14ac:dyDescent="0.2">
      <c r="A66" s="171"/>
      <c r="B66" s="171"/>
      <c r="C66" s="171"/>
      <c r="D66" s="171"/>
      <c r="G66" s="174"/>
    </row>
    <row r="67" spans="1:7" s="139" customFormat="1" x14ac:dyDescent="0.2">
      <c r="A67" s="171"/>
      <c r="B67" s="171"/>
      <c r="C67" s="171"/>
      <c r="D67" s="171"/>
      <c r="G67" s="174"/>
    </row>
    <row r="68" spans="1:7" s="139" customFormat="1" x14ac:dyDescent="0.2">
      <c r="A68" s="171"/>
      <c r="B68" s="171"/>
      <c r="C68" s="171"/>
      <c r="D68" s="171"/>
      <c r="G68" s="174"/>
    </row>
    <row r="69" spans="1:7" s="139" customFormat="1" x14ac:dyDescent="0.2">
      <c r="A69" s="171"/>
      <c r="B69" s="171"/>
      <c r="C69" s="171"/>
      <c r="D69" s="171"/>
      <c r="G69" s="174"/>
    </row>
    <row r="70" spans="1:7" s="139" customFormat="1" x14ac:dyDescent="0.2">
      <c r="A70" s="171"/>
      <c r="B70" s="171"/>
      <c r="C70" s="171"/>
      <c r="D70" s="171"/>
      <c r="G70" s="174"/>
    </row>
    <row r="71" spans="1:7" s="139" customFormat="1" x14ac:dyDescent="0.2">
      <c r="A71" s="171"/>
      <c r="B71" s="171"/>
      <c r="C71" s="171"/>
      <c r="D71" s="171"/>
      <c r="G71" s="174"/>
    </row>
    <row r="72" spans="1:7" s="139" customFormat="1" x14ac:dyDescent="0.2">
      <c r="A72" s="171"/>
      <c r="B72" s="171"/>
      <c r="C72" s="171"/>
      <c r="D72" s="171"/>
      <c r="G72" s="174"/>
    </row>
    <row r="73" spans="1:7" s="139" customFormat="1" x14ac:dyDescent="0.2">
      <c r="A73" s="171"/>
      <c r="B73" s="171"/>
      <c r="C73" s="171"/>
      <c r="D73" s="171"/>
      <c r="G73" s="174"/>
    </row>
    <row r="74" spans="1:7" s="139" customFormat="1" x14ac:dyDescent="0.2">
      <c r="A74" s="171"/>
      <c r="B74" s="171"/>
      <c r="C74" s="171"/>
      <c r="D74" s="171"/>
      <c r="G74" s="174"/>
    </row>
    <row r="75" spans="1:7" s="139" customFormat="1" x14ac:dyDescent="0.2">
      <c r="A75" s="171"/>
      <c r="B75" s="171"/>
      <c r="C75" s="171"/>
      <c r="D75" s="171"/>
      <c r="G75" s="174"/>
    </row>
    <row r="76" spans="1:7" s="139" customFormat="1" x14ac:dyDescent="0.2">
      <c r="A76" s="171"/>
      <c r="B76" s="171"/>
      <c r="C76" s="171"/>
      <c r="D76" s="171"/>
      <c r="G76" s="174"/>
    </row>
    <row r="77" spans="1:7" s="139" customFormat="1" x14ac:dyDescent="0.2">
      <c r="A77" s="171"/>
      <c r="B77" s="171"/>
      <c r="C77" s="171"/>
      <c r="D77" s="171"/>
      <c r="G77" s="174"/>
    </row>
    <row r="78" spans="1:7" s="139" customFormat="1" x14ac:dyDescent="0.2">
      <c r="A78" s="171"/>
      <c r="B78" s="171"/>
      <c r="C78" s="171"/>
      <c r="D78" s="171"/>
      <c r="G78" s="174"/>
    </row>
    <row r="79" spans="1:7" s="139" customFormat="1" x14ac:dyDescent="0.2">
      <c r="A79" s="171"/>
      <c r="B79" s="171"/>
      <c r="C79" s="171"/>
      <c r="D79" s="171"/>
      <c r="G79" s="174"/>
    </row>
    <row r="80" spans="1:7" s="139" customFormat="1" x14ac:dyDescent="0.2">
      <c r="A80" s="171"/>
      <c r="B80" s="171"/>
      <c r="C80" s="171"/>
      <c r="D80" s="171"/>
      <c r="G80" s="174"/>
    </row>
    <row r="81" spans="1:7" s="139" customFormat="1" x14ac:dyDescent="0.2">
      <c r="A81" s="171"/>
      <c r="B81" s="171"/>
      <c r="C81" s="171"/>
      <c r="D81" s="171"/>
      <c r="G81" s="174"/>
    </row>
    <row r="82" spans="1:7" s="139" customFormat="1" x14ac:dyDescent="0.2">
      <c r="A82" s="171"/>
      <c r="B82" s="171"/>
      <c r="C82" s="171"/>
      <c r="D82" s="171"/>
      <c r="G82" s="174"/>
    </row>
    <row r="83" spans="1:7" s="139" customFormat="1" x14ac:dyDescent="0.2">
      <c r="A83" s="171"/>
      <c r="B83" s="171"/>
      <c r="C83" s="171"/>
      <c r="D83" s="171"/>
      <c r="G83" s="174"/>
    </row>
    <row r="84" spans="1:7" s="139" customFormat="1" x14ac:dyDescent="0.2">
      <c r="A84" s="171"/>
      <c r="B84" s="171"/>
      <c r="C84" s="171"/>
      <c r="D84" s="171"/>
      <c r="G84" s="174"/>
    </row>
    <row r="85" spans="1:7" s="139" customFormat="1" x14ac:dyDescent="0.2">
      <c r="A85" s="171"/>
      <c r="B85" s="171"/>
      <c r="C85" s="171"/>
      <c r="D85" s="171"/>
      <c r="G85" s="174"/>
    </row>
    <row r="86" spans="1:7" s="139" customFormat="1" x14ac:dyDescent="0.2">
      <c r="A86" s="171"/>
      <c r="B86" s="171"/>
      <c r="C86" s="171"/>
      <c r="D86" s="171"/>
      <c r="G86" s="174"/>
    </row>
    <row r="87" spans="1:7" s="139" customFormat="1" x14ac:dyDescent="0.2">
      <c r="A87" s="171"/>
      <c r="B87" s="171"/>
      <c r="C87" s="171"/>
      <c r="D87" s="171"/>
      <c r="G87" s="174"/>
    </row>
    <row r="88" spans="1:7" s="139" customFormat="1" x14ac:dyDescent="0.2">
      <c r="A88" s="171"/>
      <c r="B88" s="171"/>
      <c r="C88" s="171"/>
      <c r="D88" s="171"/>
      <c r="G88" s="174"/>
    </row>
    <row r="89" spans="1:7" s="139" customFormat="1" x14ac:dyDescent="0.2">
      <c r="A89" s="171"/>
      <c r="B89" s="171"/>
      <c r="C89" s="171"/>
      <c r="D89" s="171"/>
      <c r="G89" s="174"/>
    </row>
    <row r="90" spans="1:7" s="139" customFormat="1" x14ac:dyDescent="0.2">
      <c r="A90" s="171"/>
      <c r="B90" s="171"/>
      <c r="C90" s="171"/>
      <c r="D90" s="171"/>
      <c r="G90" s="174"/>
    </row>
    <row r="91" spans="1:7" s="139" customFormat="1" x14ac:dyDescent="0.2">
      <c r="A91" s="171"/>
      <c r="B91" s="171"/>
      <c r="C91" s="171"/>
      <c r="D91" s="171"/>
      <c r="G91" s="174"/>
    </row>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10">
    <mergeCell ref="C1:F2"/>
    <mergeCell ref="B3:C3"/>
    <mergeCell ref="D3:F3"/>
    <mergeCell ref="A9:G9"/>
    <mergeCell ref="A34:G35"/>
    <mergeCell ref="B4:C4"/>
    <mergeCell ref="D4:F4"/>
    <mergeCell ref="A6:G6"/>
    <mergeCell ref="A7:G7"/>
    <mergeCell ref="A11:A15"/>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499984740745262"/>
    <pageSetUpPr fitToPage="1"/>
  </sheetPr>
  <dimension ref="A1:K87"/>
  <sheetViews>
    <sheetView showGridLines="0" zoomScale="90" zoomScaleNormal="90" workbookViewId="0">
      <selection activeCell="B7" sqref="B7:C9"/>
    </sheetView>
  </sheetViews>
  <sheetFormatPr defaultColWidth="9.140625" defaultRowHeight="12.75" x14ac:dyDescent="0.2"/>
  <cols>
    <col min="1" max="1" width="39.7109375" style="39" bestFit="1" customWidth="1"/>
    <col min="2" max="4" width="21.28515625" style="39" customWidth="1"/>
    <col min="5" max="5" width="24.140625" style="39" customWidth="1"/>
    <col min="6" max="6" width="31.42578125" style="39" customWidth="1"/>
    <col min="7" max="7" width="7" style="39" customWidth="1"/>
    <col min="8" max="8" width="23.7109375" style="39" hidden="1" customWidth="1"/>
    <col min="9" max="9" width="9.140625" style="39" hidden="1" customWidth="1"/>
    <col min="10" max="10" width="6.5703125" style="39" customWidth="1"/>
    <col min="11" max="16384" width="9.140625" style="39"/>
  </cols>
  <sheetData>
    <row r="1" spans="1:11" s="199" customFormat="1" ht="12.75" customHeight="1" x14ac:dyDescent="0.2">
      <c r="A1" s="605" t="s">
        <v>164</v>
      </c>
      <c r="B1" s="605"/>
      <c r="C1" s="605"/>
      <c r="D1" s="605"/>
      <c r="F1" s="665"/>
      <c r="G1" s="666"/>
      <c r="H1" s="492"/>
    </row>
    <row r="2" spans="1:11" s="38" customFormat="1" ht="18.75" thickBot="1" x14ac:dyDescent="0.25">
      <c r="A2" s="657" t="s">
        <v>168</v>
      </c>
      <c r="B2" s="657"/>
      <c r="C2" s="657"/>
      <c r="D2" s="657"/>
      <c r="E2" s="657"/>
      <c r="F2" s="657"/>
      <c r="G2" s="657"/>
      <c r="H2" s="93"/>
    </row>
    <row r="3" spans="1:11" s="13" customFormat="1" ht="65.25" customHeight="1" thickBot="1" x14ac:dyDescent="0.25">
      <c r="A3" s="658" t="s">
        <v>235</v>
      </c>
      <c r="B3" s="659"/>
      <c r="C3" s="659"/>
      <c r="D3" s="659"/>
      <c r="E3" s="659"/>
      <c r="F3" s="659"/>
      <c r="G3" s="660"/>
      <c r="H3" s="137"/>
      <c r="I3" s="138"/>
      <c r="J3" s="131"/>
      <c r="K3" s="132"/>
    </row>
    <row r="4" spans="1:11" s="38" customFormat="1" ht="8.25" customHeight="1" thickBot="1" x14ac:dyDescent="0.3">
      <c r="A4" s="124"/>
      <c r="B4" s="124"/>
      <c r="C4" s="124"/>
      <c r="D4" s="124"/>
      <c r="E4" s="126"/>
      <c r="F4" s="124"/>
      <c r="G4" s="124"/>
      <c r="H4" s="124"/>
      <c r="I4" s="124"/>
      <c r="J4" s="125"/>
    </row>
    <row r="5" spans="1:11" s="38" customFormat="1" ht="15" x14ac:dyDescent="0.25">
      <c r="A5" s="356"/>
      <c r="B5" s="357" t="s">
        <v>97</v>
      </c>
      <c r="C5" s="357" t="s">
        <v>100</v>
      </c>
      <c r="D5" s="357" t="s">
        <v>98</v>
      </c>
      <c r="E5" s="357" t="s">
        <v>137</v>
      </c>
      <c r="F5" s="661" t="s">
        <v>178</v>
      </c>
      <c r="G5" s="662"/>
      <c r="H5" s="126"/>
      <c r="I5" s="126"/>
      <c r="J5" s="125"/>
    </row>
    <row r="6" spans="1:11" s="38" customFormat="1" ht="14.25" customHeight="1" x14ac:dyDescent="0.25">
      <c r="A6" s="406" t="s">
        <v>169</v>
      </c>
      <c r="B6" s="401"/>
      <c r="C6" s="401"/>
      <c r="D6" s="401"/>
      <c r="E6" s="402"/>
      <c r="F6" s="663"/>
      <c r="G6" s="664"/>
      <c r="H6" s="127"/>
      <c r="I6" s="128"/>
      <c r="J6" s="125"/>
    </row>
    <row r="7" spans="1:11" s="38" customFormat="1" ht="15" x14ac:dyDescent="0.25">
      <c r="A7" s="407" t="s">
        <v>170</v>
      </c>
      <c r="B7" s="533">
        <v>0</v>
      </c>
      <c r="C7" s="533">
        <v>0</v>
      </c>
      <c r="D7" s="533">
        <v>0</v>
      </c>
      <c r="E7" s="403"/>
      <c r="F7" s="638"/>
      <c r="G7" s="639"/>
      <c r="H7" s="129"/>
      <c r="I7" s="130"/>
      <c r="J7" s="125"/>
    </row>
    <row r="8" spans="1:11" s="38" customFormat="1" ht="15" x14ac:dyDescent="0.25">
      <c r="A8" s="407" t="s">
        <v>171</v>
      </c>
      <c r="B8" s="533">
        <v>0</v>
      </c>
      <c r="C8" s="533">
        <v>0</v>
      </c>
      <c r="D8" s="533">
        <v>0</v>
      </c>
      <c r="E8" s="403"/>
      <c r="F8" s="638"/>
      <c r="G8" s="639"/>
      <c r="H8" s="129"/>
      <c r="I8" s="130"/>
      <c r="J8" s="125"/>
    </row>
    <row r="9" spans="1:11" s="38" customFormat="1" ht="15" x14ac:dyDescent="0.25">
      <c r="A9" s="407" t="s">
        <v>179</v>
      </c>
      <c r="B9" s="533">
        <v>0</v>
      </c>
      <c r="C9" s="533">
        <v>0</v>
      </c>
      <c r="D9" s="533">
        <v>0</v>
      </c>
      <c r="E9" s="404"/>
      <c r="F9" s="640"/>
      <c r="G9" s="639"/>
      <c r="H9" s="136"/>
      <c r="I9" s="125"/>
      <c r="J9" s="125"/>
    </row>
    <row r="10" spans="1:11" s="38" customFormat="1" ht="15" x14ac:dyDescent="0.25">
      <c r="A10" s="407" t="s">
        <v>172</v>
      </c>
      <c r="B10" s="533">
        <v>0</v>
      </c>
      <c r="C10" s="533">
        <v>0</v>
      </c>
      <c r="D10" s="533">
        <v>0</v>
      </c>
      <c r="E10" s="404"/>
      <c r="F10" s="640"/>
      <c r="G10" s="639"/>
      <c r="H10" s="136"/>
      <c r="I10" s="125"/>
      <c r="J10" s="125"/>
    </row>
    <row r="11" spans="1:11" s="38" customFormat="1" ht="15" customHeight="1" x14ac:dyDescent="0.25">
      <c r="A11" s="406" t="s">
        <v>173</v>
      </c>
      <c r="B11" s="399"/>
      <c r="C11" s="399"/>
      <c r="D11" s="399"/>
      <c r="E11" s="400"/>
      <c r="F11" s="643"/>
      <c r="G11" s="644"/>
      <c r="H11" s="136"/>
      <c r="I11" s="125"/>
      <c r="J11" s="125"/>
    </row>
    <row r="12" spans="1:11" s="38" customFormat="1" ht="15" customHeight="1" x14ac:dyDescent="0.25">
      <c r="A12" s="407" t="s">
        <v>174</v>
      </c>
      <c r="B12" s="405"/>
      <c r="C12" s="405"/>
      <c r="D12" s="405"/>
      <c r="E12" s="404">
        <f>SUM(B12:D12)</f>
        <v>0</v>
      </c>
      <c r="F12" s="641"/>
      <c r="G12" s="642"/>
      <c r="H12" s="136"/>
      <c r="I12" s="125"/>
      <c r="J12" s="125"/>
    </row>
    <row r="13" spans="1:11" s="38" customFormat="1" ht="15" customHeight="1" x14ac:dyDescent="0.25">
      <c r="A13" s="407" t="s">
        <v>175</v>
      </c>
      <c r="B13" s="405"/>
      <c r="C13" s="405"/>
      <c r="D13" s="405"/>
      <c r="E13" s="404">
        <f>SUM(B13:D13)</f>
        <v>0</v>
      </c>
      <c r="F13" s="641"/>
      <c r="G13" s="642"/>
      <c r="H13" s="136"/>
      <c r="I13" s="125"/>
      <c r="J13" s="125"/>
    </row>
    <row r="14" spans="1:11" s="38" customFormat="1" ht="15" customHeight="1" x14ac:dyDescent="0.25">
      <c r="A14" s="407" t="s">
        <v>180</v>
      </c>
      <c r="B14" s="405"/>
      <c r="C14" s="405"/>
      <c r="D14" s="405"/>
      <c r="E14" s="404">
        <f>SUM(B14:D14)</f>
        <v>0</v>
      </c>
      <c r="F14" s="656"/>
      <c r="G14" s="642"/>
      <c r="H14" s="136"/>
      <c r="I14" s="125"/>
      <c r="J14" s="125"/>
    </row>
    <row r="15" spans="1:11" s="38" customFormat="1" ht="15" customHeight="1" x14ac:dyDescent="0.25">
      <c r="A15" s="407" t="s">
        <v>176</v>
      </c>
      <c r="B15" s="405"/>
      <c r="C15" s="405"/>
      <c r="D15" s="405"/>
      <c r="E15" s="404">
        <f>SUM(B15:D15)</f>
        <v>0</v>
      </c>
      <c r="F15" s="656"/>
      <c r="G15" s="642"/>
      <c r="H15" s="136"/>
      <c r="I15" s="125"/>
      <c r="J15" s="125"/>
    </row>
    <row r="16" spans="1:11" s="38" customFormat="1" ht="15" customHeight="1" thickBot="1" x14ac:dyDescent="0.3">
      <c r="A16" s="135" t="s">
        <v>177</v>
      </c>
      <c r="B16" s="358">
        <f>SUM(B12:B15)</f>
        <v>0</v>
      </c>
      <c r="C16" s="358">
        <f>SUM(C12:C15)</f>
        <v>0</v>
      </c>
      <c r="D16" s="358">
        <f>SUM(D12:D15)</f>
        <v>0</v>
      </c>
      <c r="E16" s="408">
        <f>SUM(E12:E15)</f>
        <v>0</v>
      </c>
      <c r="F16" s="654"/>
      <c r="G16" s="655"/>
      <c r="H16" s="6"/>
    </row>
    <row r="17" spans="1:11" s="38" customFormat="1" ht="6" customHeight="1" thickBot="1" x14ac:dyDescent="0.25">
      <c r="A17" s="4"/>
      <c r="B17" s="5"/>
      <c r="C17" s="6"/>
      <c r="D17" s="24"/>
      <c r="E17" s="7"/>
      <c r="F17" s="6"/>
      <c r="G17" s="24"/>
      <c r="H17" s="6"/>
    </row>
    <row r="18" spans="1:11" s="38" customFormat="1" ht="48" customHeight="1" thickBot="1" x14ac:dyDescent="0.25">
      <c r="A18" s="648" t="s">
        <v>191</v>
      </c>
      <c r="B18" s="649"/>
      <c r="C18" s="649"/>
      <c r="D18" s="649"/>
      <c r="E18" s="649"/>
      <c r="F18" s="649"/>
      <c r="G18" s="650"/>
      <c r="H18" s="133"/>
      <c r="I18" s="133"/>
      <c r="J18" s="133"/>
    </row>
    <row r="19" spans="1:11" s="38" customFormat="1" ht="104.25" customHeight="1" thickBot="1" x14ac:dyDescent="0.25">
      <c r="A19" s="651" t="s">
        <v>229</v>
      </c>
      <c r="B19" s="652"/>
      <c r="C19" s="652"/>
      <c r="D19" s="652"/>
      <c r="E19" s="652"/>
      <c r="F19" s="652"/>
      <c r="G19" s="653"/>
      <c r="H19" s="123"/>
      <c r="I19" s="123"/>
      <c r="J19" s="123"/>
    </row>
    <row r="20" spans="1:11" s="38" customFormat="1" ht="7.5" customHeight="1" thickBot="1" x14ac:dyDescent="0.25">
      <c r="A20" s="123"/>
      <c r="B20" s="123"/>
      <c r="C20" s="123"/>
      <c r="D20" s="123"/>
      <c r="E20" s="123"/>
      <c r="F20" s="123"/>
      <c r="G20" s="123"/>
      <c r="H20" s="123"/>
      <c r="I20" s="123"/>
      <c r="J20" s="123"/>
    </row>
    <row r="21" spans="1:11" s="38" customFormat="1" ht="16.5" thickBot="1" x14ac:dyDescent="0.3">
      <c r="A21" s="645" t="s">
        <v>197</v>
      </c>
      <c r="B21" s="646"/>
      <c r="C21" s="646"/>
      <c r="D21" s="646"/>
      <c r="E21" s="646"/>
      <c r="F21" s="646"/>
      <c r="G21" s="647"/>
      <c r="H21" s="123"/>
      <c r="I21" s="123"/>
      <c r="J21" s="123"/>
    </row>
    <row r="22" spans="1:11" s="38" customFormat="1" ht="6" customHeight="1" thickBot="1" x14ac:dyDescent="0.25">
      <c r="A22" s="123"/>
      <c r="B22" s="123"/>
      <c r="C22" s="123"/>
      <c r="D22" s="123"/>
      <c r="E22" s="123"/>
      <c r="F22" s="123"/>
      <c r="G22" s="123"/>
      <c r="H22" s="123"/>
      <c r="I22" s="123"/>
      <c r="J22" s="123"/>
    </row>
    <row r="23" spans="1:11" s="38" customFormat="1" ht="57.75" customHeight="1" x14ac:dyDescent="0.2">
      <c r="A23" s="629" t="s">
        <v>192</v>
      </c>
      <c r="B23" s="630"/>
      <c r="C23" s="630"/>
      <c r="D23" s="630"/>
      <c r="E23" s="630"/>
      <c r="F23" s="630"/>
      <c r="G23" s="631"/>
      <c r="H23" s="134"/>
      <c r="I23" s="134"/>
      <c r="J23" s="134"/>
      <c r="K23" s="125"/>
    </row>
    <row r="24" spans="1:11" s="38" customFormat="1" ht="24.75" customHeight="1" x14ac:dyDescent="0.2">
      <c r="A24" s="632"/>
      <c r="B24" s="633"/>
      <c r="C24" s="633"/>
      <c r="D24" s="633"/>
      <c r="E24" s="633"/>
      <c r="F24" s="633"/>
      <c r="G24" s="634"/>
      <c r="H24" s="134"/>
      <c r="I24" s="134"/>
      <c r="J24" s="134"/>
      <c r="K24" s="125"/>
    </row>
    <row r="25" spans="1:11" s="38" customFormat="1" ht="13.5" thickBot="1" x14ac:dyDescent="0.25">
      <c r="A25" s="635"/>
      <c r="B25" s="636"/>
      <c r="C25" s="636"/>
      <c r="D25" s="636"/>
      <c r="E25" s="636"/>
      <c r="F25" s="636"/>
      <c r="G25" s="637"/>
      <c r="H25" s="134"/>
      <c r="I25" s="134"/>
      <c r="J25" s="134"/>
      <c r="K25" s="125"/>
    </row>
    <row r="26" spans="1:11" s="38" customFormat="1" x14ac:dyDescent="0.2">
      <c r="B26" s="122"/>
    </row>
    <row r="27" spans="1:11" s="38" customFormat="1" x14ac:dyDescent="0.2"/>
    <row r="28" spans="1:11" s="38" customFormat="1" x14ac:dyDescent="0.2"/>
    <row r="29" spans="1:11" s="38" customFormat="1" x14ac:dyDescent="0.2"/>
    <row r="30" spans="1:11" s="38" customFormat="1" x14ac:dyDescent="0.2"/>
    <row r="31" spans="1:11" s="38" customFormat="1" x14ac:dyDescent="0.2"/>
    <row r="32" spans="1:11" s="38" customFormat="1" x14ac:dyDescent="0.2"/>
    <row r="33" s="38" customFormat="1" x14ac:dyDescent="0.2"/>
    <row r="34" s="38" customFormat="1" x14ac:dyDescent="0.2"/>
    <row r="35" s="38" customFormat="1" x14ac:dyDescent="0.2"/>
    <row r="36" s="38" customFormat="1" x14ac:dyDescent="0.2"/>
    <row r="37" s="38" customFormat="1" x14ac:dyDescent="0.2"/>
    <row r="38" s="38" customFormat="1" x14ac:dyDescent="0.2"/>
    <row r="39" s="38" customFormat="1" x14ac:dyDescent="0.2"/>
    <row r="40" s="38" customFormat="1" x14ac:dyDescent="0.2"/>
    <row r="41" s="38" customFormat="1" x14ac:dyDescent="0.2"/>
    <row r="42" s="38" customFormat="1" x14ac:dyDescent="0.2"/>
    <row r="43" s="38" customFormat="1" x14ac:dyDescent="0.2"/>
    <row r="44" s="38" customFormat="1" x14ac:dyDescent="0.2"/>
    <row r="45" s="38" customFormat="1" x14ac:dyDescent="0.2"/>
    <row r="46" s="38" customFormat="1" x14ac:dyDescent="0.2"/>
    <row r="47" s="38" customFormat="1" x14ac:dyDescent="0.2"/>
    <row r="48" s="38" customFormat="1" x14ac:dyDescent="0.2"/>
    <row r="49" s="38" customFormat="1" x14ac:dyDescent="0.2"/>
    <row r="50" s="38" customFormat="1" x14ac:dyDescent="0.2"/>
    <row r="51" s="38" customFormat="1" x14ac:dyDescent="0.2"/>
    <row r="52" s="38" customFormat="1" x14ac:dyDescent="0.2"/>
    <row r="53" s="38" customFormat="1" x14ac:dyDescent="0.2"/>
    <row r="54" s="38" customFormat="1" x14ac:dyDescent="0.2"/>
    <row r="55" s="38" customFormat="1" x14ac:dyDescent="0.2"/>
    <row r="56" s="38" customFormat="1" x14ac:dyDescent="0.2"/>
    <row r="57" s="38" customFormat="1" x14ac:dyDescent="0.2"/>
    <row r="58" s="38" customFormat="1" x14ac:dyDescent="0.2"/>
    <row r="59" s="38" customFormat="1" x14ac:dyDescent="0.2"/>
    <row r="60" s="38" customFormat="1" x14ac:dyDescent="0.2"/>
    <row r="61" s="38" customFormat="1" x14ac:dyDescent="0.2"/>
    <row r="62" s="38" customFormat="1" x14ac:dyDescent="0.2"/>
    <row r="63" s="38" customFormat="1" x14ac:dyDescent="0.2"/>
    <row r="64" s="38" customFormat="1" x14ac:dyDescent="0.2"/>
    <row r="65" s="38" customFormat="1" x14ac:dyDescent="0.2"/>
    <row r="66" s="38" customFormat="1" x14ac:dyDescent="0.2"/>
    <row r="67" s="38" customFormat="1" x14ac:dyDescent="0.2"/>
    <row r="68" s="38" customFormat="1" x14ac:dyDescent="0.2"/>
    <row r="69" s="38" customFormat="1" x14ac:dyDescent="0.2"/>
    <row r="70" s="38" customFormat="1" x14ac:dyDescent="0.2"/>
    <row r="71" s="38" customFormat="1" x14ac:dyDescent="0.2"/>
    <row r="72" s="38" customFormat="1" x14ac:dyDescent="0.2"/>
    <row r="73" s="38" customFormat="1" x14ac:dyDescent="0.2"/>
    <row r="74" s="38" customFormat="1" x14ac:dyDescent="0.2"/>
    <row r="75" s="38" customFormat="1" x14ac:dyDescent="0.2"/>
    <row r="76" s="38" customFormat="1" x14ac:dyDescent="0.2"/>
    <row r="77" s="38" customFormat="1" x14ac:dyDescent="0.2"/>
    <row r="78" s="38" customFormat="1" x14ac:dyDescent="0.2"/>
    <row r="79" s="38" customFormat="1" x14ac:dyDescent="0.2"/>
    <row r="80" s="38" customFormat="1" x14ac:dyDescent="0.2"/>
    <row r="81" spans="9:10" s="38" customFormat="1" x14ac:dyDescent="0.2"/>
    <row r="82" spans="9:10" x14ac:dyDescent="0.2">
      <c r="I82" s="38"/>
      <c r="J82" s="38"/>
    </row>
    <row r="83" spans="9:10" x14ac:dyDescent="0.2">
      <c r="I83" s="38"/>
      <c r="J83" s="38"/>
    </row>
    <row r="84" spans="9:10" x14ac:dyDescent="0.2">
      <c r="I84" s="38"/>
      <c r="J84" s="38"/>
    </row>
    <row r="85" spans="9:10" x14ac:dyDescent="0.2">
      <c r="I85" s="38"/>
      <c r="J85" s="38"/>
    </row>
    <row r="86" spans="9:10" x14ac:dyDescent="0.2">
      <c r="I86" s="38"/>
      <c r="J86" s="38"/>
    </row>
    <row r="87" spans="9:10" x14ac:dyDescent="0.2">
      <c r="I87" s="38"/>
      <c r="J87" s="38"/>
    </row>
  </sheetData>
  <sheetProtection formatCells="0" formatColumns="0" format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A3:G3"/>
    <mergeCell ref="F5:G5"/>
    <mergeCell ref="F6:G6"/>
    <mergeCell ref="F1:G1"/>
    <mergeCell ref="A23:G25"/>
    <mergeCell ref="A1:D1"/>
    <mergeCell ref="F8:G8"/>
    <mergeCell ref="F9:G9"/>
    <mergeCell ref="F10:G10"/>
    <mergeCell ref="F12:G12"/>
    <mergeCell ref="F11:G11"/>
    <mergeCell ref="A21:G21"/>
    <mergeCell ref="A18:G18"/>
    <mergeCell ref="F13:G13"/>
    <mergeCell ref="F7:G7"/>
    <mergeCell ref="A19:G19"/>
    <mergeCell ref="F16:G16"/>
    <mergeCell ref="F14:G14"/>
    <mergeCell ref="F15:G15"/>
    <mergeCell ref="A2:G2"/>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4.9989318521683403E-2"/>
    <pageSetUpPr fitToPage="1"/>
  </sheetPr>
  <dimension ref="A1:L22"/>
  <sheetViews>
    <sheetView showGridLines="0" zoomScale="90" workbookViewId="0">
      <selection activeCell="G20" sqref="G20"/>
    </sheetView>
  </sheetViews>
  <sheetFormatPr defaultColWidth="9.140625" defaultRowHeight="12.75" x14ac:dyDescent="0.2"/>
  <cols>
    <col min="1" max="1" width="22.28515625" style="21" customWidth="1"/>
    <col min="2" max="2" width="15.140625" style="6" customWidth="1"/>
    <col min="3" max="3" width="61.85546875" style="7" customWidth="1"/>
    <col min="4" max="6" width="12" style="7" customWidth="1"/>
    <col min="7" max="7" width="14.7109375" style="9" customWidth="1"/>
    <col min="8" max="16384" width="9.140625" style="14"/>
  </cols>
  <sheetData>
    <row r="1" spans="1:12" s="195" customFormat="1" ht="11.25" x14ac:dyDescent="0.2">
      <c r="A1" s="605" t="s">
        <v>165</v>
      </c>
      <c r="B1" s="605"/>
      <c r="C1" s="605"/>
      <c r="D1" s="193"/>
      <c r="E1" s="620"/>
      <c r="F1" s="620"/>
      <c r="G1" s="620"/>
      <c r="H1" s="193"/>
    </row>
    <row r="2" spans="1:12" s="19" customFormat="1" ht="18.75" thickBot="1" x14ac:dyDescent="0.25">
      <c r="A2" s="610" t="s">
        <v>129</v>
      </c>
      <c r="B2" s="610"/>
      <c r="C2" s="610"/>
      <c r="D2" s="610"/>
      <c r="E2" s="610"/>
      <c r="F2" s="610"/>
      <c r="G2" s="610"/>
      <c r="H2" s="18"/>
      <c r="I2" s="18"/>
      <c r="J2" s="18"/>
      <c r="K2" s="18"/>
      <c r="L2" s="18"/>
    </row>
    <row r="3" spans="1:12" s="174" customFormat="1" ht="193.5" customHeight="1" thickBot="1" x14ac:dyDescent="0.25">
      <c r="A3" s="611" t="s">
        <v>237</v>
      </c>
      <c r="B3" s="627"/>
      <c r="C3" s="627"/>
      <c r="D3" s="627"/>
      <c r="E3" s="627"/>
      <c r="F3" s="627"/>
      <c r="G3" s="628"/>
    </row>
    <row r="4" spans="1:12" ht="6" customHeight="1" thickBot="1" x14ac:dyDescent="0.25">
      <c r="A4" s="4"/>
    </row>
    <row r="5" spans="1:12" s="11" customFormat="1" ht="30.75" thickBot="1" x14ac:dyDescent="0.25">
      <c r="A5" s="363" t="s">
        <v>124</v>
      </c>
      <c r="B5" s="364" t="s">
        <v>236</v>
      </c>
      <c r="C5" s="364" t="s">
        <v>88</v>
      </c>
      <c r="D5" s="339" t="s">
        <v>97</v>
      </c>
      <c r="E5" s="339" t="s">
        <v>100</v>
      </c>
      <c r="F5" s="339" t="s">
        <v>98</v>
      </c>
      <c r="G5" s="365" t="s">
        <v>125</v>
      </c>
    </row>
    <row r="6" spans="1:12" ht="26.25" thickBot="1" x14ac:dyDescent="0.25">
      <c r="A6" s="366" t="s">
        <v>224</v>
      </c>
      <c r="B6" s="291" t="s">
        <v>151</v>
      </c>
      <c r="C6" s="353" t="s">
        <v>201</v>
      </c>
      <c r="D6" s="340">
        <v>13600</v>
      </c>
      <c r="E6" s="340"/>
      <c r="F6" s="340"/>
      <c r="G6" s="341">
        <f t="shared" ref="G6:G16" si="0">SUM(D6:F6)</f>
        <v>13600</v>
      </c>
    </row>
    <row r="7" spans="1:12" s="31" customFormat="1" x14ac:dyDescent="0.2">
      <c r="A7" s="94"/>
      <c r="B7" s="95"/>
      <c r="C7" s="96"/>
      <c r="D7" s="361"/>
      <c r="E7" s="361"/>
      <c r="F7" s="361"/>
      <c r="G7" s="345">
        <f t="shared" si="0"/>
        <v>0</v>
      </c>
    </row>
    <row r="8" spans="1:12" s="31" customFormat="1" x14ac:dyDescent="0.2">
      <c r="A8" s="94"/>
      <c r="B8" s="95"/>
      <c r="C8" s="96"/>
      <c r="D8" s="361"/>
      <c r="E8" s="361"/>
      <c r="F8" s="361"/>
      <c r="G8" s="367">
        <f t="shared" si="0"/>
        <v>0</v>
      </c>
    </row>
    <row r="9" spans="1:12" s="31" customFormat="1" x14ac:dyDescent="0.2">
      <c r="A9" s="94"/>
      <c r="B9" s="95"/>
      <c r="C9" s="96"/>
      <c r="D9" s="361"/>
      <c r="E9" s="361"/>
      <c r="F9" s="361"/>
      <c r="G9" s="367">
        <f t="shared" si="0"/>
        <v>0</v>
      </c>
    </row>
    <row r="10" spans="1:12" s="31" customFormat="1" x14ac:dyDescent="0.2">
      <c r="A10" s="94"/>
      <c r="B10" s="95"/>
      <c r="C10" s="96"/>
      <c r="D10" s="361"/>
      <c r="E10" s="361"/>
      <c r="F10" s="361"/>
      <c r="G10" s="367">
        <f t="shared" si="0"/>
        <v>0</v>
      </c>
    </row>
    <row r="11" spans="1:12" s="31" customFormat="1" x14ac:dyDescent="0.2">
      <c r="A11" s="94"/>
      <c r="B11" s="95"/>
      <c r="C11" s="96"/>
      <c r="D11" s="361"/>
      <c r="E11" s="361"/>
      <c r="F11" s="361"/>
      <c r="G11" s="367">
        <f t="shared" si="0"/>
        <v>0</v>
      </c>
    </row>
    <row r="12" spans="1:12" s="31" customFormat="1" x14ac:dyDescent="0.2">
      <c r="A12" s="94"/>
      <c r="B12" s="95"/>
      <c r="C12" s="96"/>
      <c r="D12" s="361"/>
      <c r="E12" s="361"/>
      <c r="F12" s="361"/>
      <c r="G12" s="367">
        <f t="shared" si="0"/>
        <v>0</v>
      </c>
    </row>
    <row r="13" spans="1:12" s="31" customFormat="1" x14ac:dyDescent="0.2">
      <c r="A13" s="20"/>
      <c r="B13" s="16"/>
      <c r="C13" s="28"/>
      <c r="D13" s="361"/>
      <c r="E13" s="361"/>
      <c r="F13" s="361"/>
      <c r="G13" s="367">
        <f t="shared" si="0"/>
        <v>0</v>
      </c>
    </row>
    <row r="14" spans="1:12" s="31" customFormat="1" x14ac:dyDescent="0.2">
      <c r="A14" s="20"/>
      <c r="B14" s="16"/>
      <c r="C14" s="28"/>
      <c r="D14" s="362"/>
      <c r="E14" s="362"/>
      <c r="F14" s="362"/>
      <c r="G14" s="367">
        <f t="shared" si="0"/>
        <v>0</v>
      </c>
    </row>
    <row r="15" spans="1:12" s="31" customFormat="1" x14ac:dyDescent="0.2">
      <c r="A15" s="20"/>
      <c r="B15" s="16"/>
      <c r="C15" s="28"/>
      <c r="D15" s="362"/>
      <c r="E15" s="362"/>
      <c r="F15" s="362"/>
      <c r="G15" s="367">
        <f t="shared" si="0"/>
        <v>0</v>
      </c>
    </row>
    <row r="16" spans="1:12" s="31" customFormat="1" ht="13.5" thickBot="1" x14ac:dyDescent="0.25">
      <c r="A16" s="20"/>
      <c r="B16" s="16"/>
      <c r="C16" s="28"/>
      <c r="D16" s="362"/>
      <c r="E16" s="362"/>
      <c r="F16" s="362"/>
      <c r="G16" s="368">
        <f t="shared" si="0"/>
        <v>0</v>
      </c>
    </row>
    <row r="17" spans="1:7" s="11" customFormat="1" ht="13.5" thickBot="1" x14ac:dyDescent="0.25">
      <c r="A17" s="370"/>
      <c r="B17" s="308"/>
      <c r="C17" s="371" t="s">
        <v>150</v>
      </c>
      <c r="D17" s="372">
        <f>SUM(D7:D16)</f>
        <v>0</v>
      </c>
      <c r="E17" s="372">
        <f>SUM(E6:E16)</f>
        <v>0</v>
      </c>
      <c r="F17" s="372">
        <f>SUM(F6:F16)</f>
        <v>0</v>
      </c>
      <c r="G17" s="369">
        <f>SUM(G7:G16)</f>
        <v>0</v>
      </c>
    </row>
    <row r="18" spans="1:7" s="17" customFormat="1" ht="9" customHeight="1" x14ac:dyDescent="0.2">
      <c r="C18" s="27"/>
      <c r="D18" s="26"/>
      <c r="E18" s="667"/>
      <c r="F18" s="667"/>
      <c r="G18" s="26"/>
    </row>
    <row r="19" spans="1:7" s="17" customFormat="1" ht="15.75" x14ac:dyDescent="0.2">
      <c r="A19" s="669" t="s">
        <v>154</v>
      </c>
      <c r="B19" s="669"/>
      <c r="C19" s="30">
        <f>'Instructions and Summary'!E32</f>
        <v>0</v>
      </c>
      <c r="D19" s="668" t="s">
        <v>153</v>
      </c>
      <c r="E19" s="668"/>
      <c r="F19" s="668"/>
      <c r="G19" s="97">
        <f>IF(C19&gt;0,G17/C19,0)</f>
        <v>0</v>
      </c>
    </row>
    <row r="20" spans="1:7" s="17" customFormat="1" ht="4.5" customHeight="1" thickBot="1" x14ac:dyDescent="0.25">
      <c r="A20" s="27"/>
      <c r="B20" s="26"/>
      <c r="E20" s="25"/>
      <c r="F20" s="29"/>
      <c r="G20" s="26"/>
    </row>
    <row r="21" spans="1:7" x14ac:dyDescent="0.2">
      <c r="A21" s="598" t="s">
        <v>188</v>
      </c>
      <c r="B21" s="599"/>
      <c r="C21" s="599"/>
      <c r="D21" s="599"/>
      <c r="E21" s="599"/>
      <c r="F21" s="599"/>
      <c r="G21" s="600"/>
    </row>
    <row r="22" spans="1:7" ht="13.5" thickBot="1" x14ac:dyDescent="0.25">
      <c r="A22" s="601"/>
      <c r="B22" s="602"/>
      <c r="C22" s="602"/>
      <c r="D22" s="602"/>
      <c r="E22" s="602"/>
      <c r="F22" s="602"/>
      <c r="G22" s="603"/>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8">
    <mergeCell ref="A21:G22"/>
    <mergeCell ref="A2:G2"/>
    <mergeCell ref="A1:C1"/>
    <mergeCell ref="A3:G3"/>
    <mergeCell ref="E18:F18"/>
    <mergeCell ref="D19:F19"/>
    <mergeCell ref="A19:B19"/>
    <mergeCell ref="E1:G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5"/>
  <sheetViews>
    <sheetView workbookViewId="0">
      <selection activeCell="C9" sqref="C9"/>
    </sheetView>
  </sheetViews>
  <sheetFormatPr defaultColWidth="9.140625" defaultRowHeight="13.5" x14ac:dyDescent="0.2"/>
  <cols>
    <col min="1" max="1" width="2.42578125" style="44" customWidth="1"/>
    <col min="2" max="2" width="17.85546875" style="44" customWidth="1"/>
    <col min="3" max="3" width="17.28515625" style="44" customWidth="1"/>
    <col min="4" max="4" width="17.85546875" style="44" customWidth="1"/>
    <col min="5" max="5" width="16.140625" style="44" customWidth="1"/>
    <col min="6" max="6" width="17.140625" style="44" customWidth="1"/>
    <col min="7" max="7" width="21" style="44" customWidth="1"/>
    <col min="8" max="8" width="19.140625" style="44" customWidth="1"/>
    <col min="9" max="16384" width="9.140625" style="44"/>
  </cols>
  <sheetData>
    <row r="1" spans="1:13" ht="17.25" customHeight="1" x14ac:dyDescent="0.2">
      <c r="A1" s="733" t="s">
        <v>2</v>
      </c>
      <c r="B1" s="685"/>
      <c r="C1" s="673"/>
      <c r="D1" s="673"/>
      <c r="E1" s="43" t="s">
        <v>143</v>
      </c>
      <c r="F1" s="674"/>
      <c r="G1" s="674"/>
      <c r="H1" s="42"/>
      <c r="I1" s="42"/>
      <c r="J1" s="42"/>
      <c r="K1" s="42"/>
    </row>
    <row r="2" spans="1:13" ht="27.75" customHeight="1" x14ac:dyDescent="0.2">
      <c r="A2" s="734" t="s">
        <v>3</v>
      </c>
      <c r="B2" s="735"/>
      <c r="C2" s="735"/>
      <c r="D2" s="735"/>
      <c r="E2" s="735"/>
      <c r="F2" s="735"/>
      <c r="G2" s="735"/>
      <c r="H2" s="735"/>
      <c r="I2" s="45"/>
      <c r="J2" s="45"/>
      <c r="K2" s="45"/>
      <c r="L2" s="45"/>
      <c r="M2" s="42"/>
    </row>
    <row r="3" spans="1:13" ht="7.5" customHeight="1" thickBot="1" x14ac:dyDescent="0.25">
      <c r="A3" s="736" t="s">
        <v>4</v>
      </c>
      <c r="B3" s="713"/>
      <c r="C3" s="713"/>
      <c r="D3" s="713"/>
      <c r="E3" s="713"/>
      <c r="F3" s="713"/>
      <c r="G3" s="713"/>
      <c r="H3" s="713"/>
      <c r="I3" s="46"/>
      <c r="J3" s="46"/>
      <c r="K3" s="46"/>
      <c r="L3" s="46"/>
      <c r="M3" s="42"/>
    </row>
    <row r="4" spans="1:13" ht="10.5" customHeight="1" x14ac:dyDescent="0.2">
      <c r="A4" s="737" t="s">
        <v>5</v>
      </c>
      <c r="B4" s="738"/>
      <c r="C4" s="739"/>
      <c r="D4" s="739"/>
      <c r="E4" s="739"/>
      <c r="F4" s="740"/>
      <c r="G4" s="740"/>
      <c r="H4" s="741"/>
    </row>
    <row r="5" spans="1:13" ht="12" customHeight="1" x14ac:dyDescent="0.2">
      <c r="A5" s="744"/>
      <c r="B5" s="746" t="s">
        <v>6</v>
      </c>
      <c r="C5" s="748" t="s">
        <v>7</v>
      </c>
      <c r="D5" s="731" t="s">
        <v>8</v>
      </c>
      <c r="E5" s="732"/>
      <c r="F5" s="742" t="s">
        <v>9</v>
      </c>
      <c r="G5" s="698"/>
      <c r="H5" s="743"/>
    </row>
    <row r="6" spans="1:13" s="50" customFormat="1" ht="25.5" customHeight="1" x14ac:dyDescent="0.2">
      <c r="A6" s="745"/>
      <c r="B6" s="747"/>
      <c r="C6" s="749"/>
      <c r="D6" s="48" t="s">
        <v>10</v>
      </c>
      <c r="E6" s="48" t="s">
        <v>11</v>
      </c>
      <c r="F6" s="49" t="s">
        <v>12</v>
      </c>
      <c r="G6" s="49" t="s">
        <v>13</v>
      </c>
      <c r="H6" s="107" t="s">
        <v>137</v>
      </c>
    </row>
    <row r="7" spans="1:13" s="50" customFormat="1" ht="12" customHeight="1" x14ac:dyDescent="0.2">
      <c r="A7" s="108"/>
      <c r="B7" s="51" t="s">
        <v>14</v>
      </c>
      <c r="C7" s="52" t="s">
        <v>15</v>
      </c>
      <c r="D7" s="53" t="s">
        <v>16</v>
      </c>
      <c r="E7" s="53" t="s">
        <v>17</v>
      </c>
      <c r="F7" s="52" t="s">
        <v>18</v>
      </c>
      <c r="G7" s="52" t="s">
        <v>19</v>
      </c>
      <c r="H7" s="109" t="s">
        <v>20</v>
      </c>
    </row>
    <row r="8" spans="1:13" s="58" customFormat="1" ht="18" customHeight="1" x14ac:dyDescent="0.2">
      <c r="A8" s="110" t="s">
        <v>21</v>
      </c>
      <c r="B8" s="54" t="s">
        <v>84</v>
      </c>
      <c r="C8" s="55"/>
      <c r="D8" s="56"/>
      <c r="E8" s="56"/>
      <c r="F8" s="57">
        <f>D26-G8</f>
        <v>0</v>
      </c>
      <c r="G8" s="57">
        <f>'j. Cost Share'!D17</f>
        <v>0</v>
      </c>
      <c r="H8" s="111">
        <f>SUM(D8:G8)</f>
        <v>0</v>
      </c>
    </row>
    <row r="9" spans="1:13" s="58" customFormat="1" ht="18.75" customHeight="1" x14ac:dyDescent="0.2">
      <c r="A9" s="110" t="s">
        <v>22</v>
      </c>
      <c r="B9" s="54" t="s">
        <v>85</v>
      </c>
      <c r="C9" s="55"/>
      <c r="D9" s="56"/>
      <c r="E9" s="56"/>
      <c r="F9" s="57">
        <f>E26-G9</f>
        <v>0</v>
      </c>
      <c r="G9" s="57">
        <f>'j. Cost Share'!E17</f>
        <v>0</v>
      </c>
      <c r="H9" s="111">
        <f>SUM(D9:G9)</f>
        <v>0</v>
      </c>
    </row>
    <row r="10" spans="1:13" s="58" customFormat="1" ht="18.75" customHeight="1" x14ac:dyDescent="0.2">
      <c r="A10" s="110" t="s">
        <v>23</v>
      </c>
      <c r="B10" s="54" t="s">
        <v>86</v>
      </c>
      <c r="C10" s="55"/>
      <c r="D10" s="56"/>
      <c r="E10" s="56"/>
      <c r="F10" s="57">
        <f>F26-'j. Cost Share'!F17</f>
        <v>0</v>
      </c>
      <c r="G10" s="57">
        <f>'j. Cost Share'!F17</f>
        <v>0</v>
      </c>
      <c r="H10" s="111">
        <f>SUM(D10:G10)</f>
        <v>0</v>
      </c>
    </row>
    <row r="11" spans="1:13" s="58" customFormat="1" ht="19.5" customHeight="1" x14ac:dyDescent="0.2">
      <c r="A11" s="112" t="s">
        <v>24</v>
      </c>
      <c r="B11" s="59"/>
      <c r="C11" s="60"/>
      <c r="D11" s="61"/>
      <c r="E11" s="61"/>
      <c r="F11" s="62"/>
      <c r="G11" s="62"/>
      <c r="H11" s="113">
        <f>SUM(D11:G11)</f>
        <v>0</v>
      </c>
    </row>
    <row r="12" spans="1:13" s="58" customFormat="1" ht="19.5" customHeight="1" x14ac:dyDescent="0.2">
      <c r="A12" s="112" t="s">
        <v>25</v>
      </c>
      <c r="B12" s="63" t="s">
        <v>150</v>
      </c>
      <c r="C12" s="60"/>
      <c r="D12" s="61">
        <f>SUM(D8:D11)</f>
        <v>0</v>
      </c>
      <c r="E12" s="61">
        <f>SUM(E8:E11)</f>
        <v>0</v>
      </c>
      <c r="F12" s="62">
        <f>SUM(F8:F11)</f>
        <v>0</v>
      </c>
      <c r="G12" s="62">
        <f>SUM(G8:G11)</f>
        <v>0</v>
      </c>
      <c r="H12" s="113">
        <f>SUM(H8:H11)</f>
        <v>0</v>
      </c>
    </row>
    <row r="13" spans="1:13" ht="9.75" customHeight="1" x14ac:dyDescent="0.2">
      <c r="A13" s="718" t="s">
        <v>26</v>
      </c>
      <c r="B13" s="719"/>
      <c r="C13" s="720"/>
      <c r="D13" s="720"/>
      <c r="E13" s="720"/>
      <c r="F13" s="720"/>
      <c r="G13" s="720"/>
      <c r="H13" s="721"/>
    </row>
    <row r="14" spans="1:13" x14ac:dyDescent="0.2">
      <c r="A14" s="722" t="s">
        <v>27</v>
      </c>
      <c r="B14" s="724" t="s">
        <v>28</v>
      </c>
      <c r="C14" s="725"/>
      <c r="D14" s="697" t="s">
        <v>29</v>
      </c>
      <c r="E14" s="728"/>
      <c r="F14" s="728"/>
      <c r="G14" s="728"/>
      <c r="H14" s="729" t="s">
        <v>30</v>
      </c>
    </row>
    <row r="15" spans="1:13" ht="18" customHeight="1" x14ac:dyDescent="0.2">
      <c r="A15" s="723"/>
      <c r="B15" s="726"/>
      <c r="C15" s="727"/>
      <c r="D15" s="64" t="s">
        <v>84</v>
      </c>
      <c r="E15" s="64" t="s">
        <v>85</v>
      </c>
      <c r="F15" s="64" t="s">
        <v>86</v>
      </c>
      <c r="G15" s="65" t="s">
        <v>31</v>
      </c>
      <c r="H15" s="730"/>
    </row>
    <row r="16" spans="1:13" s="58" customFormat="1" ht="19.5" customHeight="1" x14ac:dyDescent="0.2">
      <c r="A16" s="106"/>
      <c r="B16" s="715" t="s">
        <v>32</v>
      </c>
      <c r="C16" s="715"/>
      <c r="D16" s="57">
        <f>'Instructions and Summary'!B18</f>
        <v>0</v>
      </c>
      <c r="E16" s="57">
        <f>'Instructions and Summary'!C18</f>
        <v>0</v>
      </c>
      <c r="F16" s="57">
        <f>'Instructions and Summary'!D18</f>
        <v>0</v>
      </c>
      <c r="G16" s="67"/>
      <c r="H16" s="114">
        <f t="shared" ref="H16:H25" si="0">SUM(D16:G16)</f>
        <v>0</v>
      </c>
    </row>
    <row r="17" spans="1:8" s="58" customFormat="1" ht="19.5" customHeight="1" x14ac:dyDescent="0.2">
      <c r="A17" s="115"/>
      <c r="B17" s="692" t="s">
        <v>33</v>
      </c>
      <c r="C17" s="692"/>
      <c r="D17" s="57">
        <f>'Instructions and Summary'!B19</f>
        <v>0</v>
      </c>
      <c r="E17" s="57">
        <f>'Instructions and Summary'!C19</f>
        <v>0</v>
      </c>
      <c r="F17" s="57">
        <f>'Instructions and Summary'!D19</f>
        <v>0</v>
      </c>
      <c r="G17" s="68"/>
      <c r="H17" s="116">
        <f t="shared" si="0"/>
        <v>0</v>
      </c>
    </row>
    <row r="18" spans="1:8" s="58" customFormat="1" ht="21" customHeight="1" x14ac:dyDescent="0.2">
      <c r="A18" s="106"/>
      <c r="B18" s="715" t="s">
        <v>34</v>
      </c>
      <c r="C18" s="715"/>
      <c r="D18" s="57">
        <f>'Instructions and Summary'!B20</f>
        <v>0</v>
      </c>
      <c r="E18" s="57">
        <f>'Instructions and Summary'!C20</f>
        <v>0</v>
      </c>
      <c r="F18" s="57">
        <f>'Instructions and Summary'!D20</f>
        <v>0</v>
      </c>
      <c r="G18" s="67"/>
      <c r="H18" s="116">
        <f t="shared" si="0"/>
        <v>0</v>
      </c>
    </row>
    <row r="19" spans="1:8" s="58" customFormat="1" ht="21" customHeight="1" x14ac:dyDescent="0.2">
      <c r="A19" s="115"/>
      <c r="B19" s="692" t="s">
        <v>35</v>
      </c>
      <c r="C19" s="692"/>
      <c r="D19" s="57">
        <f>'Instructions and Summary'!B21</f>
        <v>0</v>
      </c>
      <c r="E19" s="57">
        <f>'Instructions and Summary'!C21</f>
        <v>0</v>
      </c>
      <c r="F19" s="57">
        <f>'Instructions and Summary'!D21</f>
        <v>0</v>
      </c>
      <c r="G19" s="68"/>
      <c r="H19" s="116">
        <f t="shared" si="0"/>
        <v>0</v>
      </c>
    </row>
    <row r="20" spans="1:8" s="58" customFormat="1" ht="21" customHeight="1" x14ac:dyDescent="0.2">
      <c r="A20" s="106"/>
      <c r="B20" s="715" t="s">
        <v>36</v>
      </c>
      <c r="C20" s="715"/>
      <c r="D20" s="57">
        <f>'Instructions and Summary'!B22</f>
        <v>0</v>
      </c>
      <c r="E20" s="57">
        <f>'Instructions and Summary'!C22</f>
        <v>0</v>
      </c>
      <c r="F20" s="57">
        <f>'Instructions and Summary'!D22</f>
        <v>0</v>
      </c>
      <c r="G20" s="67"/>
      <c r="H20" s="116">
        <f t="shared" si="0"/>
        <v>0</v>
      </c>
    </row>
    <row r="21" spans="1:8" s="58" customFormat="1" ht="21" customHeight="1" x14ac:dyDescent="0.2">
      <c r="A21" s="115"/>
      <c r="B21" s="692" t="s">
        <v>37</v>
      </c>
      <c r="C21" s="692"/>
      <c r="D21" s="68">
        <f>'Instructions and Summary'!B27</f>
        <v>0</v>
      </c>
      <c r="E21" s="68">
        <f>'Instructions and Summary'!C27</f>
        <v>0</v>
      </c>
      <c r="F21" s="68">
        <f>'Instructions and Summary'!D27</f>
        <v>0</v>
      </c>
      <c r="G21" s="68"/>
      <c r="H21" s="116">
        <f t="shared" si="0"/>
        <v>0</v>
      </c>
    </row>
    <row r="22" spans="1:8" s="58" customFormat="1" ht="21" customHeight="1" x14ac:dyDescent="0.2">
      <c r="A22" s="106"/>
      <c r="B22" s="715" t="s">
        <v>38</v>
      </c>
      <c r="C22" s="715"/>
      <c r="D22" s="68">
        <f>'Instructions and Summary'!B28</f>
        <v>0</v>
      </c>
      <c r="E22" s="68">
        <f>'Instructions and Summary'!C28</f>
        <v>0</v>
      </c>
      <c r="F22" s="68">
        <f>'Instructions and Summary'!D28</f>
        <v>0</v>
      </c>
      <c r="G22" s="67"/>
      <c r="H22" s="116">
        <f t="shared" si="0"/>
        <v>0</v>
      </c>
    </row>
    <row r="23" spans="1:8" s="58" customFormat="1" ht="19.5" customHeight="1" x14ac:dyDescent="0.2">
      <c r="A23" s="115"/>
      <c r="B23" s="692" t="s">
        <v>39</v>
      </c>
      <c r="C23" s="692"/>
      <c r="D23" s="68">
        <f>'Instructions and Summary'!B29</f>
        <v>0</v>
      </c>
      <c r="E23" s="68">
        <f>'Instructions and Summary'!C29</f>
        <v>0</v>
      </c>
      <c r="F23" s="68">
        <f>'Instructions and Summary'!D29</f>
        <v>0</v>
      </c>
      <c r="G23" s="68"/>
      <c r="H23" s="116">
        <f t="shared" si="0"/>
        <v>0</v>
      </c>
    </row>
    <row r="24" spans="1:8" s="58" customFormat="1" ht="21" customHeight="1" x14ac:dyDescent="0.2">
      <c r="A24" s="106"/>
      <c r="B24" s="692" t="s">
        <v>40</v>
      </c>
      <c r="C24" s="714"/>
      <c r="D24" s="67">
        <f>SUM(D16:D23)</f>
        <v>0</v>
      </c>
      <c r="E24" s="67">
        <f>SUM(E16:E23)</f>
        <v>0</v>
      </c>
      <c r="F24" s="67">
        <f>SUM(F16:F23)</f>
        <v>0</v>
      </c>
      <c r="G24" s="67">
        <f>SUM(G16:G23)</f>
        <v>0</v>
      </c>
      <c r="H24" s="117">
        <f t="shared" si="0"/>
        <v>0</v>
      </c>
    </row>
    <row r="25" spans="1:8" s="58" customFormat="1" ht="19.5" customHeight="1" x14ac:dyDescent="0.2">
      <c r="A25" s="115"/>
      <c r="B25" s="692" t="s">
        <v>41</v>
      </c>
      <c r="C25" s="692"/>
      <c r="D25" s="68">
        <f>'Instructions and Summary'!B31</f>
        <v>0</v>
      </c>
      <c r="E25" s="68">
        <f>'Instructions and Summary'!C31</f>
        <v>0</v>
      </c>
      <c r="F25" s="68">
        <f>'Instructions and Summary'!D31</f>
        <v>0</v>
      </c>
      <c r="G25" s="68"/>
      <c r="H25" s="116">
        <f t="shared" si="0"/>
        <v>0</v>
      </c>
    </row>
    <row r="26" spans="1:8" s="58" customFormat="1" ht="20.25" customHeight="1" x14ac:dyDescent="0.2">
      <c r="A26" s="106"/>
      <c r="B26" s="715" t="s">
        <v>42</v>
      </c>
      <c r="C26" s="715"/>
      <c r="D26" s="67">
        <f>SUM(D24:D25)</f>
        <v>0</v>
      </c>
      <c r="E26" s="67">
        <f>SUM(E24:E25)</f>
        <v>0</v>
      </c>
      <c r="F26" s="67">
        <f>SUM(F24:F25)</f>
        <v>0</v>
      </c>
      <c r="G26" s="67">
        <f>SUM(G24:G25)</f>
        <v>0</v>
      </c>
      <c r="H26" s="117">
        <f>SUM(H24:H25)</f>
        <v>0</v>
      </c>
    </row>
    <row r="27" spans="1:8" ht="7.5" customHeight="1" x14ac:dyDescent="0.2">
      <c r="A27" s="716"/>
      <c r="B27" s="693"/>
      <c r="C27" s="693"/>
      <c r="D27" s="693"/>
      <c r="E27" s="693"/>
      <c r="F27" s="693"/>
      <c r="G27" s="693"/>
      <c r="H27" s="717"/>
    </row>
    <row r="28" spans="1:8" s="58" customFormat="1" ht="16.5" customHeight="1" thickBot="1" x14ac:dyDescent="0.25">
      <c r="A28" s="118" t="s">
        <v>43</v>
      </c>
      <c r="B28" s="710" t="s">
        <v>44</v>
      </c>
      <c r="C28" s="710"/>
      <c r="D28" s="119"/>
      <c r="E28" s="119"/>
      <c r="F28" s="119"/>
      <c r="G28" s="119"/>
      <c r="H28" s="120">
        <f>SUM(D28:G28)</f>
        <v>0</v>
      </c>
    </row>
    <row r="29" spans="1:8" s="58" customFormat="1" ht="11.25" customHeight="1" x14ac:dyDescent="0.2">
      <c r="A29" s="70"/>
      <c r="B29" s="66"/>
      <c r="C29" s="66"/>
      <c r="D29" s="71"/>
      <c r="E29" s="71"/>
      <c r="F29" s="71"/>
      <c r="G29" s="71"/>
      <c r="H29" s="71"/>
    </row>
    <row r="30" spans="1:8" ht="10.5" customHeight="1" x14ac:dyDescent="0.2">
      <c r="H30" s="72" t="s">
        <v>45</v>
      </c>
    </row>
    <row r="31" spans="1:8" ht="9.75" customHeight="1" x14ac:dyDescent="0.2">
      <c r="A31" s="709" t="s">
        <v>46</v>
      </c>
      <c r="B31" s="709"/>
      <c r="C31" s="670"/>
      <c r="D31" s="711"/>
      <c r="E31" s="711"/>
      <c r="F31" s="711"/>
      <c r="G31" s="712" t="s">
        <v>47</v>
      </c>
      <c r="H31" s="713"/>
    </row>
    <row r="32" spans="1:8" ht="13.5" customHeight="1" x14ac:dyDescent="0.2">
      <c r="A32" s="670" t="s">
        <v>48</v>
      </c>
      <c r="B32" s="707"/>
      <c r="C32" s="707"/>
      <c r="D32" s="707"/>
      <c r="E32" s="707"/>
      <c r="F32" s="707"/>
      <c r="G32" s="707"/>
      <c r="H32" s="708"/>
    </row>
    <row r="33" spans="1:8" ht="43.5" customHeight="1" x14ac:dyDescent="0.2">
      <c r="C33" s="76"/>
      <c r="D33" s="75"/>
      <c r="E33" s="75"/>
      <c r="F33" s="75"/>
      <c r="G33" s="75"/>
      <c r="H33" s="74"/>
    </row>
    <row r="34" spans="1:8" ht="11.25" customHeight="1" x14ac:dyDescent="0.2">
      <c r="A34" s="691" t="s">
        <v>49</v>
      </c>
      <c r="B34" s="699"/>
      <c r="C34" s="699"/>
      <c r="D34" s="693"/>
      <c r="E34" s="693"/>
      <c r="F34" s="693"/>
      <c r="G34" s="693"/>
      <c r="H34" s="693"/>
    </row>
    <row r="35" spans="1:8" ht="17.100000000000001" customHeight="1" x14ac:dyDescent="0.2">
      <c r="B35" s="709" t="s">
        <v>50</v>
      </c>
      <c r="C35" s="709"/>
      <c r="D35" s="709"/>
      <c r="E35" s="49" t="s">
        <v>51</v>
      </c>
      <c r="F35" s="49" t="s">
        <v>52</v>
      </c>
      <c r="G35" s="49" t="s">
        <v>53</v>
      </c>
      <c r="H35" s="77" t="s">
        <v>54</v>
      </c>
    </row>
    <row r="36" spans="1:8" ht="21" customHeight="1" x14ac:dyDescent="0.2">
      <c r="A36" s="69" t="s">
        <v>55</v>
      </c>
      <c r="B36" s="704" t="s">
        <v>84</v>
      </c>
      <c r="C36" s="704"/>
      <c r="D36" s="705"/>
      <c r="E36" s="40"/>
      <c r="F36" s="40"/>
      <c r="G36" s="40"/>
      <c r="H36" s="79">
        <f>SUM(E36:G36)</f>
        <v>0</v>
      </c>
    </row>
    <row r="37" spans="1:8" ht="21" customHeight="1" x14ac:dyDescent="0.2">
      <c r="A37" s="69" t="s">
        <v>56</v>
      </c>
      <c r="B37" s="704" t="s">
        <v>85</v>
      </c>
      <c r="C37" s="704"/>
      <c r="D37" s="705"/>
      <c r="E37" s="40"/>
      <c r="F37" s="40"/>
      <c r="G37" s="40"/>
      <c r="H37" s="79">
        <f>SUM(E37:G37)</f>
        <v>0</v>
      </c>
    </row>
    <row r="38" spans="1:8" ht="21" customHeight="1" x14ac:dyDescent="0.2">
      <c r="A38" s="69" t="s">
        <v>57</v>
      </c>
      <c r="B38" s="704" t="s">
        <v>86</v>
      </c>
      <c r="C38" s="704"/>
      <c r="D38" s="705"/>
      <c r="E38" s="40"/>
      <c r="F38" s="40"/>
      <c r="G38" s="40"/>
      <c r="H38" s="79">
        <f>SUM(E38:G38)</f>
        <v>0</v>
      </c>
    </row>
    <row r="39" spans="1:8" ht="21" customHeight="1" x14ac:dyDescent="0.2">
      <c r="A39" s="69" t="s">
        <v>58</v>
      </c>
      <c r="B39" s="706"/>
      <c r="C39" s="706"/>
      <c r="D39" s="706"/>
      <c r="E39" s="40"/>
      <c r="F39" s="40"/>
      <c r="G39" s="40"/>
      <c r="H39" s="79">
        <f>SUM(E39:G39)</f>
        <v>0</v>
      </c>
    </row>
    <row r="40" spans="1:8" ht="21" customHeight="1" x14ac:dyDescent="0.2">
      <c r="A40" s="80" t="s">
        <v>59</v>
      </c>
      <c r="B40" s="700" t="s">
        <v>60</v>
      </c>
      <c r="C40" s="701"/>
      <c r="D40" s="701"/>
      <c r="E40" s="81">
        <f>SUM(E36:E39)</f>
        <v>0</v>
      </c>
      <c r="F40" s="81">
        <f>SUM(F36:F39)</f>
        <v>0</v>
      </c>
      <c r="G40" s="81">
        <f>SUM(G36:G39)</f>
        <v>0</v>
      </c>
      <c r="H40" s="82">
        <f>SUM(H36:H39)</f>
        <v>0</v>
      </c>
    </row>
    <row r="41" spans="1:8" ht="10.5" customHeight="1" x14ac:dyDescent="0.2">
      <c r="A41" s="691" t="s">
        <v>61</v>
      </c>
      <c r="B41" s="699"/>
      <c r="C41" s="699"/>
      <c r="D41" s="693"/>
      <c r="E41" s="702"/>
      <c r="F41" s="702"/>
      <c r="G41" s="702"/>
      <c r="H41" s="702"/>
    </row>
    <row r="42" spans="1:8" ht="12" customHeight="1" x14ac:dyDescent="0.2">
      <c r="A42" s="701"/>
      <c r="B42" s="701"/>
      <c r="C42" s="703"/>
      <c r="D42" s="49" t="s">
        <v>62</v>
      </c>
      <c r="E42" s="49" t="s">
        <v>63</v>
      </c>
      <c r="F42" s="49" t="s">
        <v>64</v>
      </c>
      <c r="G42" s="49" t="s">
        <v>65</v>
      </c>
      <c r="H42" s="77" t="s">
        <v>66</v>
      </c>
    </row>
    <row r="43" spans="1:8" ht="21" customHeight="1" x14ac:dyDescent="0.2">
      <c r="A43" s="69" t="s">
        <v>67</v>
      </c>
      <c r="B43" s="692" t="s">
        <v>12</v>
      </c>
      <c r="C43" s="692"/>
      <c r="D43" s="40">
        <f>SUM(E43:H43)</f>
        <v>0</v>
      </c>
      <c r="E43" s="40"/>
      <c r="F43" s="40"/>
      <c r="G43" s="40"/>
      <c r="H43" s="41"/>
    </row>
    <row r="44" spans="1:8" ht="21" customHeight="1" x14ac:dyDescent="0.2">
      <c r="A44" s="69" t="s">
        <v>68</v>
      </c>
      <c r="B44" s="692" t="s">
        <v>13</v>
      </c>
      <c r="C44" s="692"/>
      <c r="D44" s="40">
        <f>SUM(E44:H44)</f>
        <v>0</v>
      </c>
      <c r="E44" s="40"/>
      <c r="F44" s="40"/>
      <c r="G44" s="40"/>
      <c r="H44" s="41"/>
    </row>
    <row r="45" spans="1:8" ht="21" customHeight="1" x14ac:dyDescent="0.2">
      <c r="A45" s="69" t="s">
        <v>69</v>
      </c>
      <c r="B45" s="691" t="s">
        <v>70</v>
      </c>
      <c r="C45" s="692"/>
      <c r="D45" s="78">
        <f>SUM(D43:D44)</f>
        <v>0</v>
      </c>
      <c r="E45" s="78">
        <f>SUM(E43:E44)</f>
        <v>0</v>
      </c>
      <c r="F45" s="78">
        <f>SUM(F43:F44)</f>
        <v>0</v>
      </c>
      <c r="G45" s="78">
        <f>SUM(G43:G44)</f>
        <v>0</v>
      </c>
      <c r="H45" s="79">
        <f>SUM(H43:H44)</f>
        <v>0</v>
      </c>
    </row>
    <row r="46" spans="1:8" x14ac:dyDescent="0.2">
      <c r="A46" s="691" t="s">
        <v>71</v>
      </c>
      <c r="B46" s="699"/>
      <c r="C46" s="699"/>
      <c r="D46" s="699"/>
      <c r="E46" s="693"/>
      <c r="F46" s="693"/>
      <c r="G46" s="693"/>
      <c r="H46" s="693"/>
    </row>
    <row r="47" spans="1:8" x14ac:dyDescent="0.2">
      <c r="A47" s="694" t="s">
        <v>50</v>
      </c>
      <c r="B47" s="695"/>
      <c r="C47" s="695"/>
      <c r="D47" s="695"/>
      <c r="E47" s="697" t="s">
        <v>72</v>
      </c>
      <c r="F47" s="698"/>
      <c r="G47" s="698"/>
      <c r="H47" s="698"/>
    </row>
    <row r="48" spans="1:8" ht="16.5" x14ac:dyDescent="0.2">
      <c r="A48" s="696"/>
      <c r="B48" s="696"/>
      <c r="C48" s="696"/>
      <c r="D48" s="696"/>
      <c r="E48" s="64" t="s">
        <v>84</v>
      </c>
      <c r="F48" s="64" t="s">
        <v>85</v>
      </c>
      <c r="G48" s="64" t="s">
        <v>86</v>
      </c>
      <c r="H48" s="47"/>
    </row>
    <row r="49" spans="1:8" ht="21" customHeight="1" x14ac:dyDescent="0.2">
      <c r="A49" s="69" t="s">
        <v>73</v>
      </c>
      <c r="B49" s="689"/>
      <c r="C49" s="689"/>
      <c r="D49" s="690"/>
      <c r="E49" s="41"/>
      <c r="F49" s="41"/>
      <c r="G49" s="41"/>
      <c r="H49" s="41"/>
    </row>
    <row r="50" spans="1:8" ht="21" customHeight="1" x14ac:dyDescent="0.2">
      <c r="A50" s="69" t="s">
        <v>74</v>
      </c>
      <c r="B50" s="689"/>
      <c r="C50" s="689"/>
      <c r="D50" s="690"/>
      <c r="E50" s="41"/>
      <c r="F50" s="41"/>
      <c r="G50" s="41"/>
      <c r="H50" s="41"/>
    </row>
    <row r="51" spans="1:8" ht="21" customHeight="1" x14ac:dyDescent="0.2">
      <c r="A51" s="69" t="s">
        <v>75</v>
      </c>
      <c r="B51" s="689"/>
      <c r="C51" s="689"/>
      <c r="D51" s="690"/>
      <c r="E51" s="41"/>
      <c r="F51" s="41"/>
      <c r="G51" s="41"/>
      <c r="H51" s="41"/>
    </row>
    <row r="52" spans="1:8" ht="21" customHeight="1" x14ac:dyDescent="0.2">
      <c r="A52" s="69" t="s">
        <v>76</v>
      </c>
      <c r="B52" s="689"/>
      <c r="C52" s="689"/>
      <c r="D52" s="690"/>
      <c r="E52" s="41"/>
      <c r="F52" s="41"/>
      <c r="G52" s="41"/>
      <c r="H52" s="41"/>
    </row>
    <row r="53" spans="1:8" ht="21" customHeight="1" x14ac:dyDescent="0.2">
      <c r="A53" s="69" t="s">
        <v>77</v>
      </c>
      <c r="B53" s="691" t="s">
        <v>78</v>
      </c>
      <c r="C53" s="692"/>
      <c r="D53" s="692"/>
      <c r="E53" s="79">
        <f>SUM(E49:E52)</f>
        <v>0</v>
      </c>
      <c r="F53" s="79">
        <f>SUM(F49:F52)</f>
        <v>0</v>
      </c>
      <c r="G53" s="79">
        <f>SUM(G49:G52)</f>
        <v>0</v>
      </c>
      <c r="H53" s="79">
        <f>SUM(H49:H52)</f>
        <v>0</v>
      </c>
    </row>
    <row r="54" spans="1:8" x14ac:dyDescent="0.2">
      <c r="A54" s="684" t="s">
        <v>79</v>
      </c>
      <c r="B54" s="684"/>
      <c r="C54" s="685"/>
      <c r="D54" s="686"/>
      <c r="E54" s="686"/>
      <c r="F54" s="686"/>
      <c r="G54" s="686"/>
      <c r="H54" s="686"/>
    </row>
    <row r="55" spans="1:8" x14ac:dyDescent="0.2">
      <c r="A55" s="83" t="s">
        <v>80</v>
      </c>
      <c r="B55" s="83"/>
      <c r="C55" s="687"/>
      <c r="D55" s="688"/>
      <c r="E55" s="84" t="s">
        <v>81</v>
      </c>
      <c r="F55" s="687"/>
      <c r="G55" s="687"/>
      <c r="H55" s="687"/>
    </row>
    <row r="56" spans="1:8" x14ac:dyDescent="0.2">
      <c r="A56" s="680"/>
      <c r="B56" s="680"/>
      <c r="C56" s="680"/>
      <c r="D56" s="681"/>
      <c r="E56" s="682"/>
      <c r="F56" s="680"/>
      <c r="G56" s="680"/>
      <c r="H56" s="680"/>
    </row>
    <row r="57" spans="1:8" x14ac:dyDescent="0.2">
      <c r="A57" s="83" t="s">
        <v>82</v>
      </c>
      <c r="B57" s="83"/>
      <c r="C57" s="683"/>
      <c r="D57" s="683"/>
      <c r="E57" s="683"/>
      <c r="F57" s="683"/>
      <c r="G57" s="683"/>
      <c r="H57" s="683"/>
    </row>
    <row r="58" spans="1:8" x14ac:dyDescent="0.2">
      <c r="A58" s="675"/>
      <c r="B58" s="675"/>
      <c r="C58" s="675"/>
      <c r="D58" s="675"/>
      <c r="E58" s="675"/>
      <c r="F58" s="675"/>
      <c r="G58" s="675"/>
      <c r="H58" s="675"/>
    </row>
    <row r="59" spans="1:8" x14ac:dyDescent="0.2">
      <c r="A59" s="675"/>
      <c r="B59" s="675"/>
      <c r="C59" s="675"/>
      <c r="D59" s="675"/>
      <c r="E59" s="675"/>
      <c r="F59" s="675"/>
      <c r="G59" s="675"/>
      <c r="H59" s="676"/>
    </row>
    <row r="60" spans="1:8" ht="13.5" customHeight="1" x14ac:dyDescent="0.2">
      <c r="A60" s="677"/>
      <c r="B60" s="677"/>
      <c r="C60" s="677"/>
      <c r="D60" s="677"/>
      <c r="E60" s="677"/>
      <c r="F60" s="677"/>
      <c r="G60" s="677"/>
      <c r="H60" s="678"/>
    </row>
    <row r="61" spans="1:8" x14ac:dyDescent="0.2">
      <c r="C61" s="670"/>
      <c r="D61" s="671"/>
      <c r="E61" s="671"/>
      <c r="F61" s="671"/>
      <c r="G61" s="671"/>
      <c r="H61" s="72" t="s">
        <v>45</v>
      </c>
    </row>
    <row r="62" spans="1:8" x14ac:dyDescent="0.2">
      <c r="A62" s="679" t="s">
        <v>46</v>
      </c>
      <c r="B62" s="679"/>
      <c r="C62" s="76" t="s">
        <v>83</v>
      </c>
      <c r="D62" s="75"/>
      <c r="E62" s="75"/>
      <c r="F62" s="75"/>
      <c r="G62" s="75"/>
      <c r="H62" s="74" t="s">
        <v>47</v>
      </c>
    </row>
    <row r="63" spans="1:8" ht="14.25" customHeight="1" x14ac:dyDescent="0.2">
      <c r="C63" s="670" t="s">
        <v>48</v>
      </c>
      <c r="D63" s="671"/>
      <c r="E63" s="671"/>
      <c r="F63" s="671"/>
      <c r="G63" s="671"/>
    </row>
    <row r="64" spans="1:8" ht="14.25" customHeight="1" x14ac:dyDescent="0.2">
      <c r="C64" s="73"/>
      <c r="D64" s="85"/>
      <c r="E64" s="85"/>
      <c r="F64" s="85"/>
      <c r="G64" s="85"/>
    </row>
    <row r="65" spans="1:8" x14ac:dyDescent="0.2">
      <c r="A65" s="672"/>
      <c r="B65" s="672"/>
      <c r="C65" s="672"/>
      <c r="D65" s="672"/>
      <c r="E65" s="672"/>
      <c r="F65" s="672"/>
      <c r="G65" s="672"/>
      <c r="H65" s="672"/>
    </row>
    <row r="66" spans="1:8" x14ac:dyDescent="0.2">
      <c r="A66" s="672"/>
      <c r="B66" s="672"/>
      <c r="C66" s="672"/>
      <c r="D66" s="672"/>
      <c r="E66" s="672"/>
      <c r="F66" s="672"/>
      <c r="G66" s="672"/>
      <c r="H66" s="672"/>
    </row>
    <row r="67" spans="1:8" x14ac:dyDescent="0.2">
      <c r="A67" s="672"/>
      <c r="B67" s="672"/>
      <c r="C67" s="672"/>
      <c r="D67" s="672"/>
      <c r="E67" s="672"/>
      <c r="F67" s="672"/>
      <c r="G67" s="672"/>
      <c r="H67" s="672"/>
    </row>
    <row r="68" spans="1:8" x14ac:dyDescent="0.2">
      <c r="A68" s="672"/>
      <c r="B68" s="672"/>
      <c r="C68" s="672"/>
      <c r="D68" s="672"/>
      <c r="E68" s="672"/>
      <c r="F68" s="672"/>
      <c r="G68" s="672"/>
      <c r="H68" s="672"/>
    </row>
    <row r="69" spans="1:8" x14ac:dyDescent="0.2">
      <c r="A69" s="672"/>
      <c r="B69" s="672"/>
      <c r="C69" s="672"/>
      <c r="D69" s="672"/>
      <c r="E69" s="672"/>
      <c r="F69" s="672"/>
      <c r="G69" s="672"/>
      <c r="H69" s="672"/>
    </row>
    <row r="70" spans="1:8" x14ac:dyDescent="0.2">
      <c r="A70" s="672"/>
      <c r="B70" s="672"/>
      <c r="C70" s="672"/>
      <c r="D70" s="672"/>
      <c r="E70" s="672"/>
      <c r="F70" s="672"/>
      <c r="G70" s="672"/>
      <c r="H70" s="672"/>
    </row>
    <row r="71" spans="1:8" x14ac:dyDescent="0.2">
      <c r="A71" s="672"/>
      <c r="B71" s="672"/>
      <c r="C71" s="672"/>
      <c r="D71" s="672"/>
      <c r="E71" s="672"/>
      <c r="F71" s="672"/>
      <c r="G71" s="672"/>
      <c r="H71" s="672"/>
    </row>
    <row r="72" spans="1:8" x14ac:dyDescent="0.2">
      <c r="A72" s="672"/>
      <c r="B72" s="672"/>
      <c r="C72" s="672"/>
      <c r="D72" s="672"/>
      <c r="E72" s="672"/>
      <c r="F72" s="672"/>
      <c r="G72" s="672"/>
      <c r="H72" s="672"/>
    </row>
    <row r="73" spans="1:8" x14ac:dyDescent="0.2">
      <c r="A73" s="672"/>
      <c r="B73" s="672"/>
      <c r="C73" s="672"/>
      <c r="D73" s="672"/>
      <c r="E73" s="672"/>
      <c r="F73" s="672"/>
      <c r="G73" s="672"/>
      <c r="H73" s="672"/>
    </row>
    <row r="74" spans="1:8" x14ac:dyDescent="0.2">
      <c r="A74" s="672"/>
      <c r="B74" s="672"/>
      <c r="C74" s="672"/>
      <c r="D74" s="672"/>
      <c r="E74" s="672"/>
      <c r="F74" s="672"/>
      <c r="G74" s="672"/>
      <c r="H74" s="672"/>
    </row>
    <row r="75" spans="1:8" x14ac:dyDescent="0.2">
      <c r="A75" s="672"/>
      <c r="B75" s="672"/>
      <c r="C75" s="672"/>
      <c r="D75" s="672"/>
      <c r="E75" s="672"/>
      <c r="F75" s="672"/>
      <c r="G75" s="672"/>
      <c r="H75" s="672"/>
    </row>
    <row r="76" spans="1:8" x14ac:dyDescent="0.2">
      <c r="A76" s="672"/>
      <c r="B76" s="672"/>
      <c r="C76" s="672"/>
      <c r="D76" s="672"/>
      <c r="E76" s="672"/>
      <c r="F76" s="672"/>
      <c r="G76" s="672"/>
      <c r="H76" s="672"/>
    </row>
    <row r="77" spans="1:8" x14ac:dyDescent="0.2">
      <c r="A77" s="672"/>
      <c r="B77" s="672"/>
      <c r="C77" s="672"/>
      <c r="D77" s="672"/>
      <c r="E77" s="672"/>
      <c r="F77" s="672"/>
      <c r="G77" s="672"/>
      <c r="H77" s="672"/>
    </row>
    <row r="78" spans="1:8" x14ac:dyDescent="0.2">
      <c r="A78" s="672"/>
      <c r="B78" s="672"/>
      <c r="C78" s="672"/>
      <c r="D78" s="672"/>
      <c r="E78" s="672"/>
      <c r="F78" s="672"/>
      <c r="G78" s="672"/>
      <c r="H78" s="672"/>
    </row>
    <row r="79" spans="1:8" x14ac:dyDescent="0.2">
      <c r="A79" s="672"/>
      <c r="B79" s="672"/>
      <c r="C79" s="672"/>
      <c r="D79" s="672"/>
      <c r="E79" s="672"/>
      <c r="F79" s="672"/>
      <c r="G79" s="672"/>
      <c r="H79" s="672"/>
    </row>
    <row r="80" spans="1:8" x14ac:dyDescent="0.2">
      <c r="A80" s="672"/>
      <c r="B80" s="672"/>
      <c r="C80" s="672"/>
      <c r="D80" s="672"/>
      <c r="E80" s="672"/>
      <c r="F80" s="672"/>
      <c r="G80" s="672"/>
      <c r="H80" s="672"/>
    </row>
    <row r="81" spans="1:8" x14ac:dyDescent="0.2">
      <c r="A81" s="672"/>
      <c r="B81" s="672"/>
      <c r="C81" s="672"/>
      <c r="D81" s="672"/>
      <c r="E81" s="672"/>
      <c r="F81" s="672"/>
      <c r="G81" s="672"/>
      <c r="H81" s="672"/>
    </row>
    <row r="82" spans="1:8" x14ac:dyDescent="0.2">
      <c r="A82" s="672"/>
      <c r="B82" s="672"/>
      <c r="C82" s="672"/>
      <c r="D82" s="672"/>
      <c r="E82" s="672"/>
      <c r="F82" s="672"/>
      <c r="G82" s="672"/>
      <c r="H82" s="672"/>
    </row>
    <row r="83" spans="1:8" x14ac:dyDescent="0.2">
      <c r="A83" s="672"/>
      <c r="B83" s="672"/>
      <c r="C83" s="672"/>
      <c r="D83" s="672"/>
      <c r="E83" s="672"/>
      <c r="F83" s="672"/>
      <c r="G83" s="672"/>
      <c r="H83" s="672"/>
    </row>
    <row r="84" spans="1:8" x14ac:dyDescent="0.2">
      <c r="A84" s="672"/>
      <c r="B84" s="672"/>
      <c r="C84" s="672"/>
      <c r="D84" s="672"/>
      <c r="E84" s="672"/>
      <c r="F84" s="672"/>
      <c r="G84" s="672"/>
      <c r="H84" s="672"/>
    </row>
    <row r="85" spans="1:8" x14ac:dyDescent="0.2">
      <c r="A85" s="672"/>
      <c r="B85" s="672"/>
      <c r="C85" s="672"/>
      <c r="D85" s="672"/>
      <c r="E85" s="672"/>
      <c r="F85" s="672"/>
      <c r="G85" s="672"/>
      <c r="H85" s="672"/>
    </row>
    <row r="86" spans="1:8" x14ac:dyDescent="0.2">
      <c r="A86" s="672"/>
      <c r="B86" s="672"/>
      <c r="C86" s="672"/>
      <c r="D86" s="672"/>
      <c r="E86" s="672"/>
      <c r="F86" s="672"/>
      <c r="G86" s="672"/>
      <c r="H86" s="672"/>
    </row>
    <row r="87" spans="1:8" x14ac:dyDescent="0.2">
      <c r="A87" s="672"/>
      <c r="B87" s="672"/>
      <c r="C87" s="672"/>
      <c r="D87" s="672"/>
      <c r="E87" s="672"/>
      <c r="F87" s="672"/>
      <c r="G87" s="672"/>
      <c r="H87" s="672"/>
    </row>
    <row r="88" spans="1:8" x14ac:dyDescent="0.2">
      <c r="A88" s="672"/>
      <c r="B88" s="672"/>
      <c r="C88" s="672"/>
      <c r="D88" s="672"/>
      <c r="E88" s="672"/>
      <c r="F88" s="672"/>
      <c r="G88" s="672"/>
      <c r="H88" s="672"/>
    </row>
    <row r="89" spans="1:8" x14ac:dyDescent="0.2">
      <c r="A89" s="672"/>
      <c r="B89" s="672"/>
      <c r="C89" s="672"/>
      <c r="D89" s="672"/>
      <c r="E89" s="672"/>
      <c r="F89" s="672"/>
      <c r="G89" s="672"/>
      <c r="H89" s="672"/>
    </row>
    <row r="90" spans="1:8" x14ac:dyDescent="0.2">
      <c r="A90" s="672"/>
      <c r="B90" s="672"/>
      <c r="C90" s="672"/>
      <c r="D90" s="672"/>
      <c r="E90" s="672"/>
      <c r="F90" s="672"/>
      <c r="G90" s="672"/>
      <c r="H90" s="672"/>
    </row>
    <row r="91" spans="1:8" x14ac:dyDescent="0.2">
      <c r="A91" s="672"/>
      <c r="B91" s="672"/>
      <c r="C91" s="672"/>
      <c r="D91" s="672"/>
      <c r="E91" s="672"/>
      <c r="F91" s="672"/>
      <c r="G91" s="672"/>
      <c r="H91" s="672"/>
    </row>
    <row r="92" spans="1:8" x14ac:dyDescent="0.2">
      <c r="A92" s="672"/>
      <c r="B92" s="672"/>
      <c r="C92" s="672"/>
      <c r="D92" s="672"/>
      <c r="E92" s="672"/>
      <c r="F92" s="672"/>
      <c r="G92" s="672"/>
      <c r="H92" s="672"/>
    </row>
    <row r="93" spans="1:8" x14ac:dyDescent="0.2">
      <c r="A93" s="672"/>
      <c r="B93" s="672"/>
      <c r="C93" s="672"/>
      <c r="D93" s="672"/>
      <c r="E93" s="672"/>
      <c r="F93" s="672"/>
      <c r="G93" s="672"/>
      <c r="H93" s="672"/>
    </row>
    <row r="94" spans="1:8" x14ac:dyDescent="0.2">
      <c r="A94" s="672"/>
      <c r="B94" s="672"/>
      <c r="C94" s="672"/>
      <c r="D94" s="672"/>
      <c r="E94" s="672"/>
      <c r="F94" s="672"/>
      <c r="G94" s="672"/>
      <c r="H94" s="672"/>
    </row>
    <row r="95" spans="1:8" x14ac:dyDescent="0.2">
      <c r="A95" s="672"/>
      <c r="B95" s="672"/>
      <c r="C95" s="672"/>
      <c r="D95" s="672"/>
      <c r="E95" s="672"/>
      <c r="F95" s="672"/>
      <c r="G95" s="672"/>
      <c r="H95" s="672"/>
    </row>
    <row r="96" spans="1:8" x14ac:dyDescent="0.2">
      <c r="A96" s="672"/>
      <c r="B96" s="672"/>
      <c r="C96" s="672"/>
      <c r="D96" s="672"/>
      <c r="E96" s="672"/>
      <c r="F96" s="672"/>
      <c r="G96" s="672"/>
      <c r="H96" s="672"/>
    </row>
    <row r="97" spans="1:8" x14ac:dyDescent="0.2">
      <c r="A97" s="672"/>
      <c r="B97" s="672"/>
      <c r="C97" s="672"/>
      <c r="D97" s="672"/>
      <c r="E97" s="672"/>
      <c r="F97" s="672"/>
      <c r="G97" s="672"/>
      <c r="H97" s="672"/>
    </row>
    <row r="98" spans="1:8" x14ac:dyDescent="0.2">
      <c r="A98" s="672"/>
      <c r="B98" s="672"/>
      <c r="C98" s="672"/>
      <c r="D98" s="672"/>
      <c r="E98" s="672"/>
      <c r="F98" s="672"/>
      <c r="G98" s="672"/>
      <c r="H98" s="672"/>
    </row>
    <row r="99" spans="1:8" x14ac:dyDescent="0.2">
      <c r="A99" s="672"/>
      <c r="B99" s="672"/>
      <c r="C99" s="672"/>
      <c r="D99" s="672"/>
      <c r="E99" s="672"/>
      <c r="F99" s="672"/>
      <c r="G99" s="672"/>
      <c r="H99" s="672"/>
    </row>
    <row r="100" spans="1:8" x14ac:dyDescent="0.2">
      <c r="A100" s="672"/>
      <c r="B100" s="672"/>
      <c r="C100" s="672"/>
      <c r="D100" s="672"/>
      <c r="E100" s="672"/>
      <c r="F100" s="672"/>
      <c r="G100" s="672"/>
      <c r="H100" s="672"/>
    </row>
    <row r="101" spans="1:8" x14ac:dyDescent="0.2">
      <c r="A101" s="672"/>
      <c r="B101" s="672"/>
      <c r="C101" s="672"/>
      <c r="D101" s="672"/>
      <c r="E101" s="672"/>
      <c r="F101" s="672"/>
      <c r="G101" s="672"/>
      <c r="H101" s="672"/>
    </row>
    <row r="102" spans="1:8" x14ac:dyDescent="0.2">
      <c r="A102" s="672"/>
      <c r="B102" s="672"/>
      <c r="C102" s="672"/>
      <c r="D102" s="672"/>
      <c r="E102" s="672"/>
      <c r="F102" s="672"/>
      <c r="G102" s="672"/>
      <c r="H102" s="672"/>
    </row>
    <row r="104" spans="1:8" x14ac:dyDescent="0.2">
      <c r="A104" s="672"/>
      <c r="B104" s="672"/>
      <c r="C104" s="672"/>
      <c r="D104" s="672"/>
      <c r="E104" s="672"/>
      <c r="F104" s="672"/>
      <c r="G104" s="672"/>
      <c r="H104" s="672"/>
    </row>
    <row r="105" spans="1:8" x14ac:dyDescent="0.2">
      <c r="A105" s="672"/>
      <c r="B105" s="672"/>
      <c r="C105" s="672"/>
      <c r="D105" s="672"/>
      <c r="E105" s="672"/>
      <c r="F105" s="672"/>
      <c r="G105" s="672"/>
      <c r="H105" s="672"/>
    </row>
    <row r="106" spans="1:8" x14ac:dyDescent="0.2">
      <c r="A106" s="672"/>
      <c r="B106" s="672"/>
      <c r="C106" s="672"/>
      <c r="D106" s="672"/>
      <c r="E106" s="672"/>
      <c r="F106" s="672"/>
      <c r="G106" s="672"/>
      <c r="H106" s="672"/>
    </row>
    <row r="107" spans="1:8" x14ac:dyDescent="0.2">
      <c r="A107" s="672"/>
      <c r="B107" s="672"/>
      <c r="C107" s="672"/>
      <c r="D107" s="672"/>
      <c r="E107" s="672"/>
      <c r="F107" s="672"/>
      <c r="G107" s="672"/>
      <c r="H107" s="672"/>
    </row>
    <row r="108" spans="1:8" x14ac:dyDescent="0.2">
      <c r="A108" s="672"/>
      <c r="B108" s="672"/>
      <c r="C108" s="672"/>
      <c r="D108" s="672"/>
      <c r="E108" s="672"/>
      <c r="F108" s="672"/>
      <c r="G108" s="672"/>
      <c r="H108" s="672"/>
    </row>
    <row r="109" spans="1:8" x14ac:dyDescent="0.2">
      <c r="A109" s="672"/>
      <c r="B109" s="672"/>
      <c r="C109" s="672"/>
      <c r="D109" s="672"/>
      <c r="E109" s="672"/>
      <c r="F109" s="672"/>
      <c r="G109" s="672"/>
      <c r="H109" s="672"/>
    </row>
    <row r="110" spans="1:8" x14ac:dyDescent="0.2">
      <c r="A110" s="672"/>
      <c r="B110" s="672"/>
      <c r="C110" s="672"/>
      <c r="D110" s="672"/>
      <c r="E110" s="672"/>
      <c r="F110" s="672"/>
      <c r="G110" s="672"/>
      <c r="H110" s="672"/>
    </row>
    <row r="111" spans="1:8" x14ac:dyDescent="0.2">
      <c r="A111" s="672"/>
      <c r="B111" s="672"/>
      <c r="C111" s="672"/>
      <c r="D111" s="672"/>
      <c r="E111" s="672"/>
      <c r="F111" s="672"/>
      <c r="G111" s="672"/>
      <c r="H111" s="672"/>
    </row>
    <row r="112" spans="1:8" x14ac:dyDescent="0.2">
      <c r="A112" s="672"/>
      <c r="B112" s="672"/>
      <c r="C112" s="672"/>
      <c r="D112" s="672"/>
      <c r="E112" s="672"/>
      <c r="F112" s="672"/>
      <c r="G112" s="672"/>
      <c r="H112" s="672"/>
    </row>
    <row r="113" spans="1:8" x14ac:dyDescent="0.2">
      <c r="A113" s="672"/>
      <c r="B113" s="672"/>
      <c r="C113" s="672"/>
      <c r="D113" s="672"/>
      <c r="E113" s="672"/>
      <c r="F113" s="672"/>
      <c r="G113" s="672"/>
      <c r="H113" s="672"/>
    </row>
    <row r="114" spans="1:8" x14ac:dyDescent="0.2">
      <c r="A114" s="672"/>
      <c r="B114" s="672"/>
      <c r="C114" s="672"/>
      <c r="D114" s="672"/>
      <c r="E114" s="672"/>
      <c r="F114" s="672"/>
      <c r="G114" s="672"/>
      <c r="H114" s="672"/>
    </row>
    <row r="115" spans="1:8" x14ac:dyDescent="0.2">
      <c r="A115" s="672"/>
      <c r="B115" s="672"/>
      <c r="C115" s="672"/>
      <c r="D115" s="672"/>
      <c r="E115" s="672"/>
      <c r="F115" s="672"/>
      <c r="G115" s="672"/>
      <c r="H115" s="672"/>
    </row>
    <row r="116" spans="1:8" x14ac:dyDescent="0.2">
      <c r="A116" s="672"/>
      <c r="B116" s="672"/>
      <c r="C116" s="672"/>
      <c r="D116" s="672"/>
      <c r="E116" s="672"/>
      <c r="F116" s="672"/>
      <c r="G116" s="672"/>
      <c r="H116" s="672"/>
    </row>
    <row r="117" spans="1:8" x14ac:dyDescent="0.2">
      <c r="A117" s="672"/>
      <c r="B117" s="672"/>
      <c r="C117" s="672"/>
      <c r="D117" s="672"/>
      <c r="E117" s="672"/>
      <c r="F117" s="672"/>
      <c r="G117" s="672"/>
      <c r="H117" s="672"/>
    </row>
    <row r="118" spans="1:8" x14ac:dyDescent="0.2">
      <c r="A118" s="672"/>
      <c r="B118" s="672"/>
      <c r="C118" s="672"/>
      <c r="D118" s="672"/>
      <c r="E118" s="672"/>
      <c r="F118" s="672"/>
      <c r="G118" s="672"/>
      <c r="H118" s="672"/>
    </row>
    <row r="119" spans="1:8" x14ac:dyDescent="0.2">
      <c r="A119" s="672"/>
      <c r="B119" s="672"/>
      <c r="C119" s="672"/>
      <c r="D119" s="672"/>
      <c r="E119" s="672"/>
      <c r="F119" s="672"/>
      <c r="G119" s="672"/>
      <c r="H119" s="672"/>
    </row>
    <row r="120" spans="1:8" x14ac:dyDescent="0.2">
      <c r="A120" s="672"/>
      <c r="B120" s="672"/>
      <c r="C120" s="672"/>
      <c r="D120" s="672"/>
      <c r="E120" s="672"/>
      <c r="F120" s="672"/>
      <c r="G120" s="672"/>
      <c r="H120" s="672"/>
    </row>
    <row r="121" spans="1:8" x14ac:dyDescent="0.2">
      <c r="A121" s="672"/>
      <c r="B121" s="672"/>
      <c r="C121" s="672"/>
      <c r="D121" s="672"/>
      <c r="E121" s="672"/>
      <c r="F121" s="672"/>
      <c r="G121" s="672"/>
      <c r="H121" s="672"/>
    </row>
    <row r="122" spans="1:8" x14ac:dyDescent="0.2">
      <c r="A122" s="672"/>
      <c r="B122" s="672"/>
      <c r="C122" s="672"/>
      <c r="D122" s="672"/>
      <c r="E122" s="672"/>
      <c r="F122" s="672"/>
      <c r="G122" s="672"/>
      <c r="H122" s="672"/>
    </row>
    <row r="123" spans="1:8" x14ac:dyDescent="0.2">
      <c r="A123" s="672"/>
      <c r="B123" s="672"/>
      <c r="C123" s="672"/>
      <c r="D123" s="672"/>
      <c r="E123" s="672"/>
      <c r="F123" s="672"/>
      <c r="G123" s="672"/>
      <c r="H123" s="672"/>
    </row>
    <row r="124" spans="1:8" x14ac:dyDescent="0.2">
      <c r="A124" s="672"/>
      <c r="B124" s="672"/>
      <c r="C124" s="672"/>
      <c r="D124" s="672"/>
      <c r="E124" s="672"/>
      <c r="F124" s="672"/>
      <c r="G124" s="672"/>
      <c r="H124" s="672"/>
    </row>
    <row r="125" spans="1:8" x14ac:dyDescent="0.2">
      <c r="A125" s="672"/>
      <c r="B125" s="672"/>
      <c r="C125" s="672"/>
      <c r="D125" s="672"/>
      <c r="E125" s="672"/>
      <c r="F125" s="672"/>
      <c r="G125" s="672"/>
      <c r="H125" s="672"/>
    </row>
    <row r="126" spans="1:8" x14ac:dyDescent="0.2">
      <c r="A126" s="672"/>
      <c r="B126" s="672"/>
      <c r="C126" s="672"/>
      <c r="D126" s="672"/>
      <c r="E126" s="672"/>
      <c r="F126" s="672"/>
      <c r="G126" s="672"/>
      <c r="H126" s="672"/>
    </row>
    <row r="127" spans="1:8" x14ac:dyDescent="0.2">
      <c r="A127" s="672"/>
      <c r="B127" s="672"/>
      <c r="C127" s="672"/>
      <c r="D127" s="672"/>
      <c r="E127" s="672"/>
      <c r="F127" s="672"/>
      <c r="G127" s="672"/>
      <c r="H127" s="672"/>
    </row>
    <row r="128" spans="1:8" x14ac:dyDescent="0.2">
      <c r="A128" s="672"/>
      <c r="B128" s="672"/>
      <c r="C128" s="672"/>
      <c r="D128" s="672"/>
      <c r="E128" s="672"/>
      <c r="F128" s="672"/>
      <c r="G128" s="672"/>
      <c r="H128" s="672"/>
    </row>
    <row r="129" spans="1:8" x14ac:dyDescent="0.2">
      <c r="A129" s="672"/>
      <c r="B129" s="672"/>
      <c r="C129" s="672"/>
      <c r="D129" s="672"/>
      <c r="E129" s="672"/>
      <c r="F129" s="672"/>
      <c r="G129" s="672"/>
      <c r="H129" s="672"/>
    </row>
    <row r="130" spans="1:8" x14ac:dyDescent="0.2">
      <c r="A130" s="672"/>
      <c r="B130" s="672"/>
      <c r="C130" s="672"/>
      <c r="D130" s="672"/>
      <c r="E130" s="672"/>
      <c r="F130" s="672"/>
      <c r="G130" s="672"/>
      <c r="H130" s="672"/>
    </row>
    <row r="131" spans="1:8" x14ac:dyDescent="0.2">
      <c r="A131" s="672"/>
      <c r="B131" s="672"/>
      <c r="C131" s="672"/>
      <c r="D131" s="672"/>
      <c r="E131" s="672"/>
      <c r="F131" s="672"/>
      <c r="G131" s="672"/>
      <c r="H131" s="672"/>
    </row>
    <row r="132" spans="1:8" x14ac:dyDescent="0.2">
      <c r="A132" s="672"/>
      <c r="B132" s="672"/>
      <c r="C132" s="672"/>
      <c r="D132" s="672"/>
      <c r="E132" s="672"/>
      <c r="F132" s="672"/>
      <c r="G132" s="672"/>
      <c r="H132" s="672"/>
    </row>
    <row r="133" spans="1:8" x14ac:dyDescent="0.2">
      <c r="A133" s="672"/>
      <c r="B133" s="672"/>
      <c r="C133" s="672"/>
      <c r="D133" s="672"/>
      <c r="E133" s="672"/>
      <c r="F133" s="672"/>
      <c r="G133" s="672"/>
      <c r="H133" s="672"/>
    </row>
    <row r="134" spans="1:8" x14ac:dyDescent="0.2">
      <c r="A134" s="672"/>
      <c r="B134" s="672"/>
      <c r="C134" s="672"/>
      <c r="D134" s="672"/>
      <c r="E134" s="672"/>
      <c r="F134" s="672"/>
      <c r="G134" s="672"/>
      <c r="H134" s="672"/>
    </row>
    <row r="135" spans="1:8" x14ac:dyDescent="0.2">
      <c r="A135" s="672"/>
      <c r="B135" s="672"/>
      <c r="C135" s="672"/>
      <c r="D135" s="672"/>
      <c r="E135" s="672"/>
      <c r="F135" s="672"/>
      <c r="G135" s="672"/>
      <c r="H135" s="672"/>
    </row>
    <row r="136" spans="1:8" x14ac:dyDescent="0.2">
      <c r="A136" s="672"/>
      <c r="B136" s="672"/>
      <c r="C136" s="672"/>
      <c r="D136" s="672"/>
      <c r="E136" s="672"/>
      <c r="F136" s="672"/>
      <c r="G136" s="672"/>
      <c r="H136" s="672"/>
    </row>
    <row r="137" spans="1:8" x14ac:dyDescent="0.2">
      <c r="A137" s="672"/>
      <c r="B137" s="672"/>
      <c r="C137" s="672"/>
      <c r="D137" s="672"/>
      <c r="E137" s="672"/>
      <c r="F137" s="672"/>
      <c r="G137" s="672"/>
      <c r="H137" s="672"/>
    </row>
    <row r="138" spans="1:8" x14ac:dyDescent="0.2">
      <c r="A138" s="672"/>
      <c r="B138" s="672"/>
      <c r="C138" s="672"/>
      <c r="D138" s="672"/>
      <c r="E138" s="672"/>
      <c r="F138" s="672"/>
      <c r="G138" s="672"/>
      <c r="H138" s="672"/>
    </row>
    <row r="139" spans="1:8" x14ac:dyDescent="0.2">
      <c r="A139" s="672"/>
      <c r="B139" s="672"/>
      <c r="C139" s="672"/>
      <c r="D139" s="672"/>
      <c r="E139" s="672"/>
      <c r="F139" s="672"/>
      <c r="G139" s="672"/>
      <c r="H139" s="672"/>
    </row>
    <row r="140" spans="1:8" x14ac:dyDescent="0.2">
      <c r="A140" s="672"/>
      <c r="B140" s="672"/>
      <c r="C140" s="672"/>
      <c r="D140" s="672"/>
      <c r="E140" s="672"/>
      <c r="F140" s="672"/>
      <c r="G140" s="672"/>
      <c r="H140" s="672"/>
    </row>
    <row r="141" spans="1:8" x14ac:dyDescent="0.2">
      <c r="A141" s="672"/>
      <c r="B141" s="672"/>
      <c r="C141" s="672"/>
      <c r="D141" s="672"/>
      <c r="E141" s="672"/>
      <c r="F141" s="672"/>
      <c r="G141" s="672"/>
      <c r="H141" s="672"/>
    </row>
    <row r="142" spans="1:8" x14ac:dyDescent="0.2">
      <c r="A142" s="672"/>
      <c r="B142" s="672"/>
      <c r="C142" s="672"/>
      <c r="D142" s="672"/>
      <c r="E142" s="672"/>
      <c r="F142" s="672"/>
      <c r="G142" s="672"/>
      <c r="H142" s="672"/>
    </row>
    <row r="143" spans="1:8" x14ac:dyDescent="0.2">
      <c r="A143" s="672"/>
      <c r="B143" s="672"/>
      <c r="C143" s="672"/>
      <c r="D143" s="672"/>
      <c r="E143" s="672"/>
      <c r="F143" s="672"/>
      <c r="G143" s="672"/>
      <c r="H143" s="672"/>
    </row>
    <row r="144" spans="1:8" x14ac:dyDescent="0.2">
      <c r="A144" s="672"/>
      <c r="B144" s="672"/>
      <c r="C144" s="672"/>
      <c r="D144" s="672"/>
      <c r="E144" s="672"/>
      <c r="F144" s="672"/>
      <c r="G144" s="672"/>
      <c r="H144" s="672"/>
    </row>
    <row r="145" spans="1:8" x14ac:dyDescent="0.2">
      <c r="A145" s="672"/>
      <c r="B145" s="672"/>
      <c r="C145" s="672"/>
      <c r="D145" s="672"/>
      <c r="E145" s="672"/>
      <c r="F145" s="672"/>
      <c r="G145" s="672"/>
      <c r="H145" s="672"/>
    </row>
  </sheetData>
  <sheetProtection formatCells="0" formatColumns="0" formatRows="0" selectLockedCells="1"/>
  <customSheetViews>
    <customSheetView guid="{BF352FCE-C1BE-4B84-9561-6030FEF6A15F}" fitToPage="1" state="hidden">
      <selection activeCell="C9" sqref="C9"/>
      <pageMargins left="0.5" right="0.5" top="0.5" bottom="0.5" header="0.5" footer="0.5"/>
      <pageSetup fitToHeight="5" orientation="landscape" horizontalDpi="300" verticalDpi="300" r:id="rId1"/>
      <headerFooter alignWithMargins="0"/>
    </customSheetView>
    <customSheetView guid="{D5CEF8EB-A9A7-4458-BF65-8F18E34CBA87}" fitToPage="1" state="hidden">
      <selection activeCell="C9" sqref="C9"/>
      <pageMargins left="0.5" right="0.5" top="0.5" bottom="0.5" header="0.5" footer="0.5"/>
      <pageSetup fitToHeight="5" orientation="landscape" horizontalDpi="300" verticalDpi="300" r:id="rId2"/>
      <headerFooter alignWithMargins="0"/>
    </customSheetView>
    <customSheetView guid="{6588CF8C-0BB8-4786-9A46-0A2D10254132}" fitToPage="1" state="hidden">
      <selection activeCell="C9" sqref="C9"/>
      <pageMargins left="0.5" right="0.5" top="0.5" bottom="0.5" header="0.5" footer="0.5"/>
      <pageSetup fitToHeight="5" orientation="landscape" horizontalDpi="300" verticalDpi="300" r:id="rId3"/>
      <headerFooter alignWithMargins="0"/>
    </customSheetView>
    <customSheetView guid="{712CE29F-EFCA-4968-A7C5-599F87319D6A}" fitToPage="1" state="hidden">
      <selection activeCell="C9" sqref="C9"/>
      <pageMargins left="0.5" right="0.5" top="0.5" bottom="0.5" header="0.5" footer="0.5"/>
      <pageSetup fitToHeight="5" orientation="landscape" horizontalDpi="300" verticalDpi="300" r:id="rId4"/>
      <headerFooter alignWithMargins="0"/>
    </customSheetView>
    <customSheetView guid="{5BEC5FDE-32D0-42EF-8D2A-06DCBD4F05CC}" fitToPage="1" state="hidden">
      <selection activeCell="C9" sqref="C9"/>
      <pageMargins left="0.5" right="0.5" top="0.5" bottom="0.5" header="0.5" footer="0.5"/>
      <pageSetup fitToHeight="5" orientation="landscape" horizontalDpi="300" verticalDpi="300" r:id="rId5"/>
      <headerFooter alignWithMargins="0"/>
    </customSheetView>
    <customSheetView guid="{D7FF18E2-A72D-4088-BD59-9D74A43C39A8}" fitToPage="1" state="hidden">
      <selection activeCell="C9" sqref="C9"/>
      <pageMargins left="0.5" right="0.5" top="0.5" bottom="0.5" header="0.5" footer="0.5"/>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D12" sqref="D12:E12"/>
    </sheetView>
  </sheetViews>
  <sheetFormatPr defaultRowHeight="12.75" x14ac:dyDescent="0.2"/>
  <cols>
    <col min="1" max="1" width="2.42578125" customWidth="1"/>
    <col min="2" max="2" width="17.85546875" customWidth="1"/>
    <col min="3" max="3" width="17.28515625" customWidth="1"/>
    <col min="4" max="4" width="17.85546875" customWidth="1"/>
    <col min="5" max="5" width="16.140625" customWidth="1"/>
    <col min="6" max="6" width="17.140625" customWidth="1"/>
    <col min="7" max="7" width="21" customWidth="1"/>
    <col min="8" max="8" width="19.140625" customWidth="1"/>
    <col min="257" max="257" width="2.42578125" customWidth="1"/>
    <col min="258" max="258" width="17.85546875" customWidth="1"/>
    <col min="259" max="259" width="17.28515625" customWidth="1"/>
    <col min="260" max="260" width="17.85546875" customWidth="1"/>
    <col min="261" max="261" width="16.140625" customWidth="1"/>
    <col min="262" max="262" width="17.140625" customWidth="1"/>
    <col min="263" max="263" width="21" customWidth="1"/>
    <col min="264" max="264" width="19.140625" customWidth="1"/>
    <col min="513" max="513" width="2.42578125" customWidth="1"/>
    <col min="514" max="514" width="17.85546875" customWidth="1"/>
    <col min="515" max="515" width="17.28515625" customWidth="1"/>
    <col min="516" max="516" width="17.85546875" customWidth="1"/>
    <col min="517" max="517" width="16.140625" customWidth="1"/>
    <col min="518" max="518" width="17.140625" customWidth="1"/>
    <col min="519" max="519" width="21" customWidth="1"/>
    <col min="520" max="520" width="19.140625" customWidth="1"/>
    <col min="769" max="769" width="2.42578125" customWidth="1"/>
    <col min="770" max="770" width="17.85546875" customWidth="1"/>
    <col min="771" max="771" width="17.28515625" customWidth="1"/>
    <col min="772" max="772" width="17.85546875" customWidth="1"/>
    <col min="773" max="773" width="16.140625" customWidth="1"/>
    <col min="774" max="774" width="17.140625" customWidth="1"/>
    <col min="775" max="775" width="21" customWidth="1"/>
    <col min="776" max="776" width="19.140625" customWidth="1"/>
    <col min="1025" max="1025" width="2.42578125" customWidth="1"/>
    <col min="1026" max="1026" width="17.85546875" customWidth="1"/>
    <col min="1027" max="1027" width="17.28515625" customWidth="1"/>
    <col min="1028" max="1028" width="17.85546875" customWidth="1"/>
    <col min="1029" max="1029" width="16.140625" customWidth="1"/>
    <col min="1030" max="1030" width="17.140625" customWidth="1"/>
    <col min="1031" max="1031" width="21" customWidth="1"/>
    <col min="1032" max="1032" width="19.140625" customWidth="1"/>
    <col min="1281" max="1281" width="2.42578125" customWidth="1"/>
    <col min="1282" max="1282" width="17.85546875" customWidth="1"/>
    <col min="1283" max="1283" width="17.28515625" customWidth="1"/>
    <col min="1284" max="1284" width="17.85546875" customWidth="1"/>
    <col min="1285" max="1285" width="16.140625" customWidth="1"/>
    <col min="1286" max="1286" width="17.140625" customWidth="1"/>
    <col min="1287" max="1287" width="21" customWidth="1"/>
    <col min="1288" max="1288" width="19.140625" customWidth="1"/>
    <col min="1537" max="1537" width="2.42578125" customWidth="1"/>
    <col min="1538" max="1538" width="17.85546875" customWidth="1"/>
    <col min="1539" max="1539" width="17.28515625" customWidth="1"/>
    <col min="1540" max="1540" width="17.85546875" customWidth="1"/>
    <col min="1541" max="1541" width="16.140625" customWidth="1"/>
    <col min="1542" max="1542" width="17.140625" customWidth="1"/>
    <col min="1543" max="1543" width="21" customWidth="1"/>
    <col min="1544" max="1544" width="19.140625" customWidth="1"/>
    <col min="1793" max="1793" width="2.42578125" customWidth="1"/>
    <col min="1794" max="1794" width="17.85546875" customWidth="1"/>
    <col min="1795" max="1795" width="17.28515625" customWidth="1"/>
    <col min="1796" max="1796" width="17.85546875" customWidth="1"/>
    <col min="1797" max="1797" width="16.140625" customWidth="1"/>
    <col min="1798" max="1798" width="17.140625" customWidth="1"/>
    <col min="1799" max="1799" width="21" customWidth="1"/>
    <col min="1800" max="1800" width="19.140625" customWidth="1"/>
    <col min="2049" max="2049" width="2.42578125" customWidth="1"/>
    <col min="2050" max="2050" width="17.85546875" customWidth="1"/>
    <col min="2051" max="2051" width="17.28515625" customWidth="1"/>
    <col min="2052" max="2052" width="17.85546875" customWidth="1"/>
    <col min="2053" max="2053" width="16.140625" customWidth="1"/>
    <col min="2054" max="2054" width="17.140625" customWidth="1"/>
    <col min="2055" max="2055" width="21" customWidth="1"/>
    <col min="2056" max="2056" width="19.140625" customWidth="1"/>
    <col min="2305" max="2305" width="2.42578125" customWidth="1"/>
    <col min="2306" max="2306" width="17.85546875" customWidth="1"/>
    <col min="2307" max="2307" width="17.28515625" customWidth="1"/>
    <col min="2308" max="2308" width="17.85546875" customWidth="1"/>
    <col min="2309" max="2309" width="16.140625" customWidth="1"/>
    <col min="2310" max="2310" width="17.140625" customWidth="1"/>
    <col min="2311" max="2311" width="21" customWidth="1"/>
    <col min="2312" max="2312" width="19.140625" customWidth="1"/>
    <col min="2561" max="2561" width="2.42578125" customWidth="1"/>
    <col min="2562" max="2562" width="17.85546875" customWidth="1"/>
    <col min="2563" max="2563" width="17.28515625" customWidth="1"/>
    <col min="2564" max="2564" width="17.85546875" customWidth="1"/>
    <col min="2565" max="2565" width="16.140625" customWidth="1"/>
    <col min="2566" max="2566" width="17.140625" customWidth="1"/>
    <col min="2567" max="2567" width="21" customWidth="1"/>
    <col min="2568" max="2568" width="19.140625" customWidth="1"/>
    <col min="2817" max="2817" width="2.42578125" customWidth="1"/>
    <col min="2818" max="2818" width="17.85546875" customWidth="1"/>
    <col min="2819" max="2819" width="17.28515625" customWidth="1"/>
    <col min="2820" max="2820" width="17.85546875" customWidth="1"/>
    <col min="2821" max="2821" width="16.140625" customWidth="1"/>
    <col min="2822" max="2822" width="17.140625" customWidth="1"/>
    <col min="2823" max="2823" width="21" customWidth="1"/>
    <col min="2824" max="2824" width="19.140625" customWidth="1"/>
    <col min="3073" max="3073" width="2.42578125" customWidth="1"/>
    <col min="3074" max="3074" width="17.85546875" customWidth="1"/>
    <col min="3075" max="3075" width="17.28515625" customWidth="1"/>
    <col min="3076" max="3076" width="17.85546875" customWidth="1"/>
    <col min="3077" max="3077" width="16.140625" customWidth="1"/>
    <col min="3078" max="3078" width="17.140625" customWidth="1"/>
    <col min="3079" max="3079" width="21" customWidth="1"/>
    <col min="3080" max="3080" width="19.140625" customWidth="1"/>
    <col min="3329" max="3329" width="2.42578125" customWidth="1"/>
    <col min="3330" max="3330" width="17.85546875" customWidth="1"/>
    <col min="3331" max="3331" width="17.28515625" customWidth="1"/>
    <col min="3332" max="3332" width="17.85546875" customWidth="1"/>
    <col min="3333" max="3333" width="16.140625" customWidth="1"/>
    <col min="3334" max="3334" width="17.140625" customWidth="1"/>
    <col min="3335" max="3335" width="21" customWidth="1"/>
    <col min="3336" max="3336" width="19.140625" customWidth="1"/>
    <col min="3585" max="3585" width="2.42578125" customWidth="1"/>
    <col min="3586" max="3586" width="17.85546875" customWidth="1"/>
    <col min="3587" max="3587" width="17.28515625" customWidth="1"/>
    <col min="3588" max="3588" width="17.85546875" customWidth="1"/>
    <col min="3589" max="3589" width="16.140625" customWidth="1"/>
    <col min="3590" max="3590" width="17.140625" customWidth="1"/>
    <col min="3591" max="3591" width="21" customWidth="1"/>
    <col min="3592" max="3592" width="19.140625" customWidth="1"/>
    <col min="3841" max="3841" width="2.42578125" customWidth="1"/>
    <col min="3842" max="3842" width="17.85546875" customWidth="1"/>
    <col min="3843" max="3843" width="17.28515625" customWidth="1"/>
    <col min="3844" max="3844" width="17.85546875" customWidth="1"/>
    <col min="3845" max="3845" width="16.140625" customWidth="1"/>
    <col min="3846" max="3846" width="17.140625" customWidth="1"/>
    <col min="3847" max="3847" width="21" customWidth="1"/>
    <col min="3848" max="3848" width="19.140625" customWidth="1"/>
    <col min="4097" max="4097" width="2.42578125" customWidth="1"/>
    <col min="4098" max="4098" width="17.85546875" customWidth="1"/>
    <col min="4099" max="4099" width="17.28515625" customWidth="1"/>
    <col min="4100" max="4100" width="17.85546875" customWidth="1"/>
    <col min="4101" max="4101" width="16.140625" customWidth="1"/>
    <col min="4102" max="4102" width="17.140625" customWidth="1"/>
    <col min="4103" max="4103" width="21" customWidth="1"/>
    <col min="4104" max="4104" width="19.140625" customWidth="1"/>
    <col min="4353" max="4353" width="2.42578125" customWidth="1"/>
    <col min="4354" max="4354" width="17.85546875" customWidth="1"/>
    <col min="4355" max="4355" width="17.28515625" customWidth="1"/>
    <col min="4356" max="4356" width="17.85546875" customWidth="1"/>
    <col min="4357" max="4357" width="16.140625" customWidth="1"/>
    <col min="4358" max="4358" width="17.140625" customWidth="1"/>
    <col min="4359" max="4359" width="21" customWidth="1"/>
    <col min="4360" max="4360" width="19.140625" customWidth="1"/>
    <col min="4609" max="4609" width="2.42578125" customWidth="1"/>
    <col min="4610" max="4610" width="17.85546875" customWidth="1"/>
    <col min="4611" max="4611" width="17.28515625" customWidth="1"/>
    <col min="4612" max="4612" width="17.85546875" customWidth="1"/>
    <col min="4613" max="4613" width="16.140625" customWidth="1"/>
    <col min="4614" max="4614" width="17.140625" customWidth="1"/>
    <col min="4615" max="4615" width="21" customWidth="1"/>
    <col min="4616" max="4616" width="19.140625" customWidth="1"/>
    <col min="4865" max="4865" width="2.42578125" customWidth="1"/>
    <col min="4866" max="4866" width="17.85546875" customWidth="1"/>
    <col min="4867" max="4867" width="17.28515625" customWidth="1"/>
    <col min="4868" max="4868" width="17.85546875" customWidth="1"/>
    <col min="4869" max="4869" width="16.140625" customWidth="1"/>
    <col min="4870" max="4870" width="17.140625" customWidth="1"/>
    <col min="4871" max="4871" width="21" customWidth="1"/>
    <col min="4872" max="4872" width="19.140625" customWidth="1"/>
    <col min="5121" max="5121" width="2.42578125" customWidth="1"/>
    <col min="5122" max="5122" width="17.85546875" customWidth="1"/>
    <col min="5123" max="5123" width="17.28515625" customWidth="1"/>
    <col min="5124" max="5124" width="17.85546875" customWidth="1"/>
    <col min="5125" max="5125" width="16.140625" customWidth="1"/>
    <col min="5126" max="5126" width="17.140625" customWidth="1"/>
    <col min="5127" max="5127" width="21" customWidth="1"/>
    <col min="5128" max="5128" width="19.140625" customWidth="1"/>
    <col min="5377" max="5377" width="2.42578125" customWidth="1"/>
    <col min="5378" max="5378" width="17.85546875" customWidth="1"/>
    <col min="5379" max="5379" width="17.28515625" customWidth="1"/>
    <col min="5380" max="5380" width="17.85546875" customWidth="1"/>
    <col min="5381" max="5381" width="16.140625" customWidth="1"/>
    <col min="5382" max="5382" width="17.140625" customWidth="1"/>
    <col min="5383" max="5383" width="21" customWidth="1"/>
    <col min="5384" max="5384" width="19.140625" customWidth="1"/>
    <col min="5633" max="5633" width="2.42578125" customWidth="1"/>
    <col min="5634" max="5634" width="17.85546875" customWidth="1"/>
    <col min="5635" max="5635" width="17.28515625" customWidth="1"/>
    <col min="5636" max="5636" width="17.85546875" customWidth="1"/>
    <col min="5637" max="5637" width="16.140625" customWidth="1"/>
    <col min="5638" max="5638" width="17.140625" customWidth="1"/>
    <col min="5639" max="5639" width="21" customWidth="1"/>
    <col min="5640" max="5640" width="19.140625" customWidth="1"/>
    <col min="5889" max="5889" width="2.42578125" customWidth="1"/>
    <col min="5890" max="5890" width="17.85546875" customWidth="1"/>
    <col min="5891" max="5891" width="17.28515625" customWidth="1"/>
    <col min="5892" max="5892" width="17.85546875" customWidth="1"/>
    <col min="5893" max="5893" width="16.140625" customWidth="1"/>
    <col min="5894" max="5894" width="17.140625" customWidth="1"/>
    <col min="5895" max="5895" width="21" customWidth="1"/>
    <col min="5896" max="5896" width="19.140625" customWidth="1"/>
    <col min="6145" max="6145" width="2.42578125" customWidth="1"/>
    <col min="6146" max="6146" width="17.85546875" customWidth="1"/>
    <col min="6147" max="6147" width="17.28515625" customWidth="1"/>
    <col min="6148" max="6148" width="17.85546875" customWidth="1"/>
    <col min="6149" max="6149" width="16.140625" customWidth="1"/>
    <col min="6150" max="6150" width="17.140625" customWidth="1"/>
    <col min="6151" max="6151" width="21" customWidth="1"/>
    <col min="6152" max="6152" width="19.140625" customWidth="1"/>
    <col min="6401" max="6401" width="2.42578125" customWidth="1"/>
    <col min="6402" max="6402" width="17.85546875" customWidth="1"/>
    <col min="6403" max="6403" width="17.28515625" customWidth="1"/>
    <col min="6404" max="6404" width="17.85546875" customWidth="1"/>
    <col min="6405" max="6405" width="16.140625" customWidth="1"/>
    <col min="6406" max="6406" width="17.140625" customWidth="1"/>
    <col min="6407" max="6407" width="21" customWidth="1"/>
    <col min="6408" max="6408" width="19.140625" customWidth="1"/>
    <col min="6657" max="6657" width="2.42578125" customWidth="1"/>
    <col min="6658" max="6658" width="17.85546875" customWidth="1"/>
    <col min="6659" max="6659" width="17.28515625" customWidth="1"/>
    <col min="6660" max="6660" width="17.85546875" customWidth="1"/>
    <col min="6661" max="6661" width="16.140625" customWidth="1"/>
    <col min="6662" max="6662" width="17.140625" customWidth="1"/>
    <col min="6663" max="6663" width="21" customWidth="1"/>
    <col min="6664" max="6664" width="19.140625" customWidth="1"/>
    <col min="6913" max="6913" width="2.42578125" customWidth="1"/>
    <col min="6914" max="6914" width="17.85546875" customWidth="1"/>
    <col min="6915" max="6915" width="17.28515625" customWidth="1"/>
    <col min="6916" max="6916" width="17.85546875" customWidth="1"/>
    <col min="6917" max="6917" width="16.140625" customWidth="1"/>
    <col min="6918" max="6918" width="17.140625" customWidth="1"/>
    <col min="6919" max="6919" width="21" customWidth="1"/>
    <col min="6920" max="6920" width="19.140625" customWidth="1"/>
    <col min="7169" max="7169" width="2.42578125" customWidth="1"/>
    <col min="7170" max="7170" width="17.85546875" customWidth="1"/>
    <col min="7171" max="7171" width="17.28515625" customWidth="1"/>
    <col min="7172" max="7172" width="17.85546875" customWidth="1"/>
    <col min="7173" max="7173" width="16.140625" customWidth="1"/>
    <col min="7174" max="7174" width="17.140625" customWidth="1"/>
    <col min="7175" max="7175" width="21" customWidth="1"/>
    <col min="7176" max="7176" width="19.140625" customWidth="1"/>
    <col min="7425" max="7425" width="2.42578125" customWidth="1"/>
    <col min="7426" max="7426" width="17.85546875" customWidth="1"/>
    <col min="7427" max="7427" width="17.28515625" customWidth="1"/>
    <col min="7428" max="7428" width="17.85546875" customWidth="1"/>
    <col min="7429" max="7429" width="16.140625" customWidth="1"/>
    <col min="7430" max="7430" width="17.140625" customWidth="1"/>
    <col min="7431" max="7431" width="21" customWidth="1"/>
    <col min="7432" max="7432" width="19.140625" customWidth="1"/>
    <col min="7681" max="7681" width="2.42578125" customWidth="1"/>
    <col min="7682" max="7682" width="17.85546875" customWidth="1"/>
    <col min="7683" max="7683" width="17.28515625" customWidth="1"/>
    <col min="7684" max="7684" width="17.85546875" customWidth="1"/>
    <col min="7685" max="7685" width="16.140625" customWidth="1"/>
    <col min="7686" max="7686" width="17.140625" customWidth="1"/>
    <col min="7687" max="7687" width="21" customWidth="1"/>
    <col min="7688" max="7688" width="19.140625" customWidth="1"/>
    <col min="7937" max="7937" width="2.42578125" customWidth="1"/>
    <col min="7938" max="7938" width="17.85546875" customWidth="1"/>
    <col min="7939" max="7939" width="17.28515625" customWidth="1"/>
    <col min="7940" max="7940" width="17.85546875" customWidth="1"/>
    <col min="7941" max="7941" width="16.140625" customWidth="1"/>
    <col min="7942" max="7942" width="17.140625" customWidth="1"/>
    <col min="7943" max="7943" width="21" customWidth="1"/>
    <col min="7944" max="7944" width="19.140625" customWidth="1"/>
    <col min="8193" max="8193" width="2.42578125" customWidth="1"/>
    <col min="8194" max="8194" width="17.85546875" customWidth="1"/>
    <col min="8195" max="8195" width="17.28515625" customWidth="1"/>
    <col min="8196" max="8196" width="17.85546875" customWidth="1"/>
    <col min="8197" max="8197" width="16.140625" customWidth="1"/>
    <col min="8198" max="8198" width="17.140625" customWidth="1"/>
    <col min="8199" max="8199" width="21" customWidth="1"/>
    <col min="8200" max="8200" width="19.140625" customWidth="1"/>
    <col min="8449" max="8449" width="2.42578125" customWidth="1"/>
    <col min="8450" max="8450" width="17.85546875" customWidth="1"/>
    <col min="8451" max="8451" width="17.28515625" customWidth="1"/>
    <col min="8452" max="8452" width="17.85546875" customWidth="1"/>
    <col min="8453" max="8453" width="16.140625" customWidth="1"/>
    <col min="8454" max="8454" width="17.140625" customWidth="1"/>
    <col min="8455" max="8455" width="21" customWidth="1"/>
    <col min="8456" max="8456" width="19.140625" customWidth="1"/>
    <col min="8705" max="8705" width="2.42578125" customWidth="1"/>
    <col min="8706" max="8706" width="17.85546875" customWidth="1"/>
    <col min="8707" max="8707" width="17.28515625" customWidth="1"/>
    <col min="8708" max="8708" width="17.85546875" customWidth="1"/>
    <col min="8709" max="8709" width="16.140625" customWidth="1"/>
    <col min="8710" max="8710" width="17.140625" customWidth="1"/>
    <col min="8711" max="8711" width="21" customWidth="1"/>
    <col min="8712" max="8712" width="19.140625" customWidth="1"/>
    <col min="8961" max="8961" width="2.42578125" customWidth="1"/>
    <col min="8962" max="8962" width="17.85546875" customWidth="1"/>
    <col min="8963" max="8963" width="17.28515625" customWidth="1"/>
    <col min="8964" max="8964" width="17.85546875" customWidth="1"/>
    <col min="8965" max="8965" width="16.140625" customWidth="1"/>
    <col min="8966" max="8966" width="17.140625" customWidth="1"/>
    <col min="8967" max="8967" width="21" customWidth="1"/>
    <col min="8968" max="8968" width="19.140625" customWidth="1"/>
    <col min="9217" max="9217" width="2.42578125" customWidth="1"/>
    <col min="9218" max="9218" width="17.85546875" customWidth="1"/>
    <col min="9219" max="9219" width="17.28515625" customWidth="1"/>
    <col min="9220" max="9220" width="17.85546875" customWidth="1"/>
    <col min="9221" max="9221" width="16.140625" customWidth="1"/>
    <col min="9222" max="9222" width="17.140625" customWidth="1"/>
    <col min="9223" max="9223" width="21" customWidth="1"/>
    <col min="9224" max="9224" width="19.140625" customWidth="1"/>
    <col min="9473" max="9473" width="2.42578125" customWidth="1"/>
    <col min="9474" max="9474" width="17.85546875" customWidth="1"/>
    <col min="9475" max="9475" width="17.28515625" customWidth="1"/>
    <col min="9476" max="9476" width="17.85546875" customWidth="1"/>
    <col min="9477" max="9477" width="16.140625" customWidth="1"/>
    <col min="9478" max="9478" width="17.140625" customWidth="1"/>
    <col min="9479" max="9479" width="21" customWidth="1"/>
    <col min="9480" max="9480" width="19.140625" customWidth="1"/>
    <col min="9729" max="9729" width="2.42578125" customWidth="1"/>
    <col min="9730" max="9730" width="17.85546875" customWidth="1"/>
    <col min="9731" max="9731" width="17.28515625" customWidth="1"/>
    <col min="9732" max="9732" width="17.85546875" customWidth="1"/>
    <col min="9733" max="9733" width="16.140625" customWidth="1"/>
    <col min="9734" max="9734" width="17.140625" customWidth="1"/>
    <col min="9735" max="9735" width="21" customWidth="1"/>
    <col min="9736" max="9736" width="19.140625" customWidth="1"/>
    <col min="9985" max="9985" width="2.42578125" customWidth="1"/>
    <col min="9986" max="9986" width="17.85546875" customWidth="1"/>
    <col min="9987" max="9987" width="17.28515625" customWidth="1"/>
    <col min="9988" max="9988" width="17.85546875" customWidth="1"/>
    <col min="9989" max="9989" width="16.140625" customWidth="1"/>
    <col min="9990" max="9990" width="17.140625" customWidth="1"/>
    <col min="9991" max="9991" width="21" customWidth="1"/>
    <col min="9992" max="9992" width="19.140625" customWidth="1"/>
    <col min="10241" max="10241" width="2.42578125" customWidth="1"/>
    <col min="10242" max="10242" width="17.85546875" customWidth="1"/>
    <col min="10243" max="10243" width="17.28515625" customWidth="1"/>
    <col min="10244" max="10244" width="17.85546875" customWidth="1"/>
    <col min="10245" max="10245" width="16.140625" customWidth="1"/>
    <col min="10246" max="10246" width="17.140625" customWidth="1"/>
    <col min="10247" max="10247" width="21" customWidth="1"/>
    <col min="10248" max="10248" width="19.140625" customWidth="1"/>
    <col min="10497" max="10497" width="2.42578125" customWidth="1"/>
    <col min="10498" max="10498" width="17.85546875" customWidth="1"/>
    <col min="10499" max="10499" width="17.28515625" customWidth="1"/>
    <col min="10500" max="10500" width="17.85546875" customWidth="1"/>
    <col min="10501" max="10501" width="16.140625" customWidth="1"/>
    <col min="10502" max="10502" width="17.140625" customWidth="1"/>
    <col min="10503" max="10503" width="21" customWidth="1"/>
    <col min="10504" max="10504" width="19.140625" customWidth="1"/>
    <col min="10753" max="10753" width="2.42578125" customWidth="1"/>
    <col min="10754" max="10754" width="17.85546875" customWidth="1"/>
    <col min="10755" max="10755" width="17.28515625" customWidth="1"/>
    <col min="10756" max="10756" width="17.85546875" customWidth="1"/>
    <col min="10757" max="10757" width="16.140625" customWidth="1"/>
    <col min="10758" max="10758" width="17.140625" customWidth="1"/>
    <col min="10759" max="10759" width="21" customWidth="1"/>
    <col min="10760" max="10760" width="19.140625" customWidth="1"/>
    <col min="11009" max="11009" width="2.42578125" customWidth="1"/>
    <col min="11010" max="11010" width="17.85546875" customWidth="1"/>
    <col min="11011" max="11011" width="17.28515625" customWidth="1"/>
    <col min="11012" max="11012" width="17.85546875" customWidth="1"/>
    <col min="11013" max="11013" width="16.140625" customWidth="1"/>
    <col min="11014" max="11014" width="17.140625" customWidth="1"/>
    <col min="11015" max="11015" width="21" customWidth="1"/>
    <col min="11016" max="11016" width="19.140625" customWidth="1"/>
    <col min="11265" max="11265" width="2.42578125" customWidth="1"/>
    <col min="11266" max="11266" width="17.85546875" customWidth="1"/>
    <col min="11267" max="11267" width="17.28515625" customWidth="1"/>
    <col min="11268" max="11268" width="17.85546875" customWidth="1"/>
    <col min="11269" max="11269" width="16.140625" customWidth="1"/>
    <col min="11270" max="11270" width="17.140625" customWidth="1"/>
    <col min="11271" max="11271" width="21" customWidth="1"/>
    <col min="11272" max="11272" width="19.140625" customWidth="1"/>
    <col min="11521" max="11521" width="2.42578125" customWidth="1"/>
    <col min="11522" max="11522" width="17.85546875" customWidth="1"/>
    <col min="11523" max="11523" width="17.28515625" customWidth="1"/>
    <col min="11524" max="11524" width="17.85546875" customWidth="1"/>
    <col min="11525" max="11525" width="16.140625" customWidth="1"/>
    <col min="11526" max="11526" width="17.140625" customWidth="1"/>
    <col min="11527" max="11527" width="21" customWidth="1"/>
    <col min="11528" max="11528" width="19.140625" customWidth="1"/>
    <col min="11777" max="11777" width="2.42578125" customWidth="1"/>
    <col min="11778" max="11778" width="17.85546875" customWidth="1"/>
    <col min="11779" max="11779" width="17.28515625" customWidth="1"/>
    <col min="11780" max="11780" width="17.85546875" customWidth="1"/>
    <col min="11781" max="11781" width="16.140625" customWidth="1"/>
    <col min="11782" max="11782" width="17.140625" customWidth="1"/>
    <col min="11783" max="11783" width="21" customWidth="1"/>
    <col min="11784" max="11784" width="19.140625" customWidth="1"/>
    <col min="12033" max="12033" width="2.42578125" customWidth="1"/>
    <col min="12034" max="12034" width="17.85546875" customWidth="1"/>
    <col min="12035" max="12035" width="17.28515625" customWidth="1"/>
    <col min="12036" max="12036" width="17.85546875" customWidth="1"/>
    <col min="12037" max="12037" width="16.140625" customWidth="1"/>
    <col min="12038" max="12038" width="17.140625" customWidth="1"/>
    <col min="12039" max="12039" width="21" customWidth="1"/>
    <col min="12040" max="12040" width="19.140625" customWidth="1"/>
    <col min="12289" max="12289" width="2.42578125" customWidth="1"/>
    <col min="12290" max="12290" width="17.85546875" customWidth="1"/>
    <col min="12291" max="12291" width="17.28515625" customWidth="1"/>
    <col min="12292" max="12292" width="17.85546875" customWidth="1"/>
    <col min="12293" max="12293" width="16.140625" customWidth="1"/>
    <col min="12294" max="12294" width="17.140625" customWidth="1"/>
    <col min="12295" max="12295" width="21" customWidth="1"/>
    <col min="12296" max="12296" width="19.140625" customWidth="1"/>
    <col min="12545" max="12545" width="2.42578125" customWidth="1"/>
    <col min="12546" max="12546" width="17.85546875" customWidth="1"/>
    <col min="12547" max="12547" width="17.28515625" customWidth="1"/>
    <col min="12548" max="12548" width="17.85546875" customWidth="1"/>
    <col min="12549" max="12549" width="16.140625" customWidth="1"/>
    <col min="12550" max="12550" width="17.140625" customWidth="1"/>
    <col min="12551" max="12551" width="21" customWidth="1"/>
    <col min="12552" max="12552" width="19.140625" customWidth="1"/>
    <col min="12801" max="12801" width="2.42578125" customWidth="1"/>
    <col min="12802" max="12802" width="17.85546875" customWidth="1"/>
    <col min="12803" max="12803" width="17.28515625" customWidth="1"/>
    <col min="12804" max="12804" width="17.85546875" customWidth="1"/>
    <col min="12805" max="12805" width="16.140625" customWidth="1"/>
    <col min="12806" max="12806" width="17.140625" customWidth="1"/>
    <col min="12807" max="12807" width="21" customWidth="1"/>
    <col min="12808" max="12808" width="19.140625" customWidth="1"/>
    <col min="13057" max="13057" width="2.42578125" customWidth="1"/>
    <col min="13058" max="13058" width="17.85546875" customWidth="1"/>
    <col min="13059" max="13059" width="17.28515625" customWidth="1"/>
    <col min="13060" max="13060" width="17.85546875" customWidth="1"/>
    <col min="13061" max="13061" width="16.140625" customWidth="1"/>
    <col min="13062" max="13062" width="17.140625" customWidth="1"/>
    <col min="13063" max="13063" width="21" customWidth="1"/>
    <col min="13064" max="13064" width="19.140625" customWidth="1"/>
    <col min="13313" max="13313" width="2.42578125" customWidth="1"/>
    <col min="13314" max="13314" width="17.85546875" customWidth="1"/>
    <col min="13315" max="13315" width="17.28515625" customWidth="1"/>
    <col min="13316" max="13316" width="17.85546875" customWidth="1"/>
    <col min="13317" max="13317" width="16.140625" customWidth="1"/>
    <col min="13318" max="13318" width="17.140625" customWidth="1"/>
    <col min="13319" max="13319" width="21" customWidth="1"/>
    <col min="13320" max="13320" width="19.140625" customWidth="1"/>
    <col min="13569" max="13569" width="2.42578125" customWidth="1"/>
    <col min="13570" max="13570" width="17.85546875" customWidth="1"/>
    <col min="13571" max="13571" width="17.28515625" customWidth="1"/>
    <col min="13572" max="13572" width="17.85546875" customWidth="1"/>
    <col min="13573" max="13573" width="16.140625" customWidth="1"/>
    <col min="13574" max="13574" width="17.140625" customWidth="1"/>
    <col min="13575" max="13575" width="21" customWidth="1"/>
    <col min="13576" max="13576" width="19.140625" customWidth="1"/>
    <col min="13825" max="13825" width="2.42578125" customWidth="1"/>
    <col min="13826" max="13826" width="17.85546875" customWidth="1"/>
    <col min="13827" max="13827" width="17.28515625" customWidth="1"/>
    <col min="13828" max="13828" width="17.85546875" customWidth="1"/>
    <col min="13829" max="13829" width="16.140625" customWidth="1"/>
    <col min="13830" max="13830" width="17.140625" customWidth="1"/>
    <col min="13831" max="13831" width="21" customWidth="1"/>
    <col min="13832" max="13832" width="19.140625" customWidth="1"/>
    <col min="14081" max="14081" width="2.42578125" customWidth="1"/>
    <col min="14082" max="14082" width="17.85546875" customWidth="1"/>
    <col min="14083" max="14083" width="17.28515625" customWidth="1"/>
    <col min="14084" max="14084" width="17.85546875" customWidth="1"/>
    <col min="14085" max="14085" width="16.140625" customWidth="1"/>
    <col min="14086" max="14086" width="17.140625" customWidth="1"/>
    <col min="14087" max="14087" width="21" customWidth="1"/>
    <col min="14088" max="14088" width="19.140625" customWidth="1"/>
    <col min="14337" max="14337" width="2.42578125" customWidth="1"/>
    <col min="14338" max="14338" width="17.85546875" customWidth="1"/>
    <col min="14339" max="14339" width="17.28515625" customWidth="1"/>
    <col min="14340" max="14340" width="17.85546875" customWidth="1"/>
    <col min="14341" max="14341" width="16.140625" customWidth="1"/>
    <col min="14342" max="14342" width="17.140625" customWidth="1"/>
    <col min="14343" max="14343" width="21" customWidth="1"/>
    <col min="14344" max="14344" width="19.140625" customWidth="1"/>
    <col min="14593" max="14593" width="2.42578125" customWidth="1"/>
    <col min="14594" max="14594" width="17.85546875" customWidth="1"/>
    <col min="14595" max="14595" width="17.28515625" customWidth="1"/>
    <col min="14596" max="14596" width="17.85546875" customWidth="1"/>
    <col min="14597" max="14597" width="16.140625" customWidth="1"/>
    <col min="14598" max="14598" width="17.140625" customWidth="1"/>
    <col min="14599" max="14599" width="21" customWidth="1"/>
    <col min="14600" max="14600" width="19.140625" customWidth="1"/>
    <col min="14849" max="14849" width="2.42578125" customWidth="1"/>
    <col min="14850" max="14850" width="17.85546875" customWidth="1"/>
    <col min="14851" max="14851" width="17.28515625" customWidth="1"/>
    <col min="14852" max="14852" width="17.85546875" customWidth="1"/>
    <col min="14853" max="14853" width="16.140625" customWidth="1"/>
    <col min="14854" max="14854" width="17.140625" customWidth="1"/>
    <col min="14855" max="14855" width="21" customWidth="1"/>
    <col min="14856" max="14856" width="19.140625" customWidth="1"/>
    <col min="15105" max="15105" width="2.42578125" customWidth="1"/>
    <col min="15106" max="15106" width="17.85546875" customWidth="1"/>
    <col min="15107" max="15107" width="17.28515625" customWidth="1"/>
    <col min="15108" max="15108" width="17.85546875" customWidth="1"/>
    <col min="15109" max="15109" width="16.140625" customWidth="1"/>
    <col min="15110" max="15110" width="17.140625" customWidth="1"/>
    <col min="15111" max="15111" width="21" customWidth="1"/>
    <col min="15112" max="15112" width="19.140625" customWidth="1"/>
    <col min="15361" max="15361" width="2.42578125" customWidth="1"/>
    <col min="15362" max="15362" width="17.85546875" customWidth="1"/>
    <col min="15363" max="15363" width="17.28515625" customWidth="1"/>
    <col min="15364" max="15364" width="17.85546875" customWidth="1"/>
    <col min="15365" max="15365" width="16.140625" customWidth="1"/>
    <col min="15366" max="15366" width="17.140625" customWidth="1"/>
    <col min="15367" max="15367" width="21" customWidth="1"/>
    <col min="15368" max="15368" width="19.140625" customWidth="1"/>
    <col min="15617" max="15617" width="2.42578125" customWidth="1"/>
    <col min="15618" max="15618" width="17.85546875" customWidth="1"/>
    <col min="15619" max="15619" width="17.28515625" customWidth="1"/>
    <col min="15620" max="15620" width="17.85546875" customWidth="1"/>
    <col min="15621" max="15621" width="16.140625" customWidth="1"/>
    <col min="15622" max="15622" width="17.140625" customWidth="1"/>
    <col min="15623" max="15623" width="21" customWidth="1"/>
    <col min="15624" max="15624" width="19.140625" customWidth="1"/>
    <col min="15873" max="15873" width="2.42578125" customWidth="1"/>
    <col min="15874" max="15874" width="17.85546875" customWidth="1"/>
    <col min="15875" max="15875" width="17.28515625" customWidth="1"/>
    <col min="15876" max="15876" width="17.85546875" customWidth="1"/>
    <col min="15877" max="15877" width="16.140625" customWidth="1"/>
    <col min="15878" max="15878" width="17.140625" customWidth="1"/>
    <col min="15879" max="15879" width="21" customWidth="1"/>
    <col min="15880" max="15880" width="19.140625" customWidth="1"/>
    <col min="16129" max="16129" width="2.42578125" customWidth="1"/>
    <col min="16130" max="16130" width="17.85546875" customWidth="1"/>
    <col min="16131" max="16131" width="17.28515625" customWidth="1"/>
    <col min="16132" max="16132" width="17.85546875" customWidth="1"/>
    <col min="16133" max="16133" width="16.140625" customWidth="1"/>
    <col min="16134" max="16134" width="17.140625" customWidth="1"/>
    <col min="16135" max="16135" width="21" customWidth="1"/>
    <col min="16136" max="16136" width="19.140625" customWidth="1"/>
  </cols>
  <sheetData>
    <row r="1" spans="1:8" ht="14.25" x14ac:dyDescent="0.2">
      <c r="A1" s="774" t="s">
        <v>2</v>
      </c>
      <c r="B1" s="775"/>
      <c r="C1" s="776">
        <f>'Instructions and Summary'!B4</f>
        <v>0</v>
      </c>
      <c r="D1" s="776"/>
      <c r="E1" s="494" t="s">
        <v>143</v>
      </c>
      <c r="F1" s="777">
        <f>'Instructions and Summary'!B3</f>
        <v>0</v>
      </c>
      <c r="G1" s="777"/>
      <c r="H1" s="495"/>
    </row>
    <row r="2" spans="1:8" ht="18" x14ac:dyDescent="0.2">
      <c r="A2" s="778" t="s">
        <v>3</v>
      </c>
      <c r="B2" s="779"/>
      <c r="C2" s="779"/>
      <c r="D2" s="779"/>
      <c r="E2" s="779"/>
      <c r="F2" s="779"/>
      <c r="G2" s="779"/>
      <c r="H2" s="779"/>
    </row>
    <row r="3" spans="1:8" x14ac:dyDescent="0.2">
      <c r="A3" s="780" t="s">
        <v>4</v>
      </c>
      <c r="B3" s="760"/>
      <c r="C3" s="760"/>
      <c r="D3" s="760"/>
      <c r="E3" s="760"/>
      <c r="F3" s="760"/>
      <c r="G3" s="760"/>
      <c r="H3" s="760"/>
    </row>
    <row r="4" spans="1:8" ht="13.5" x14ac:dyDescent="0.2">
      <c r="A4" s="781" t="s">
        <v>5</v>
      </c>
      <c r="B4" s="781"/>
      <c r="C4" s="756"/>
      <c r="D4" s="756"/>
      <c r="E4" s="756"/>
      <c r="F4" s="772"/>
      <c r="G4" s="772"/>
      <c r="H4" s="772"/>
    </row>
    <row r="5" spans="1:8" ht="13.5" x14ac:dyDescent="0.2">
      <c r="A5" s="782"/>
      <c r="B5" s="783" t="s">
        <v>6</v>
      </c>
      <c r="C5" s="785" t="s">
        <v>7</v>
      </c>
      <c r="D5" s="770" t="s">
        <v>8</v>
      </c>
      <c r="E5" s="787"/>
      <c r="F5" s="788" t="s">
        <v>9</v>
      </c>
      <c r="G5" s="789"/>
      <c r="H5" s="790"/>
    </row>
    <row r="6" spans="1:8" ht="13.5" x14ac:dyDescent="0.2">
      <c r="A6" s="775"/>
      <c r="B6" s="784"/>
      <c r="C6" s="786"/>
      <c r="D6" s="496" t="s">
        <v>12</v>
      </c>
      <c r="E6" s="496" t="s">
        <v>11</v>
      </c>
      <c r="F6" s="496" t="s">
        <v>12</v>
      </c>
      <c r="G6" s="496" t="s">
        <v>13</v>
      </c>
      <c r="H6" s="497" t="s">
        <v>137</v>
      </c>
    </row>
    <row r="7" spans="1:8" ht="13.5" x14ac:dyDescent="0.2">
      <c r="A7" s="498"/>
      <c r="B7" s="499" t="s">
        <v>14</v>
      </c>
      <c r="C7" s="500" t="s">
        <v>15</v>
      </c>
      <c r="D7" s="500" t="s">
        <v>247</v>
      </c>
      <c r="E7" s="500" t="s">
        <v>17</v>
      </c>
      <c r="F7" s="500" t="s">
        <v>18</v>
      </c>
      <c r="G7" s="500" t="s">
        <v>19</v>
      </c>
      <c r="H7" s="501" t="s">
        <v>20</v>
      </c>
    </row>
    <row r="8" spans="1:8" ht="16.5" x14ac:dyDescent="0.2">
      <c r="A8" s="502" t="s">
        <v>21</v>
      </c>
      <c r="B8" s="503" t="s">
        <v>97</v>
      </c>
      <c r="C8" s="504"/>
      <c r="D8" s="505"/>
      <c r="E8" s="505"/>
      <c r="F8" s="506">
        <f>'Instructions and Summary'!B32-G8</f>
        <v>0</v>
      </c>
      <c r="G8" s="506">
        <f>'j. Cost Share'!D17</f>
        <v>0</v>
      </c>
      <c r="H8" s="507">
        <f>SUM(D8:G8)</f>
        <v>0</v>
      </c>
    </row>
    <row r="9" spans="1:8" ht="16.5" x14ac:dyDescent="0.2">
      <c r="A9" s="502" t="s">
        <v>22</v>
      </c>
      <c r="B9" s="503" t="s">
        <v>100</v>
      </c>
      <c r="C9" s="504"/>
      <c r="D9" s="505"/>
      <c r="E9" s="505"/>
      <c r="F9" s="506">
        <f>'Instructions and Summary'!C32-G9</f>
        <v>0</v>
      </c>
      <c r="G9" s="506">
        <f>'j. Cost Share'!E17</f>
        <v>0</v>
      </c>
      <c r="H9" s="507">
        <f>SUM(D9:G9)</f>
        <v>0</v>
      </c>
    </row>
    <row r="10" spans="1:8" ht="16.5" x14ac:dyDescent="0.2">
      <c r="A10" s="502" t="s">
        <v>23</v>
      </c>
      <c r="B10" s="503" t="s">
        <v>98</v>
      </c>
      <c r="C10" s="504"/>
      <c r="D10" s="505"/>
      <c r="E10" s="505"/>
      <c r="F10" s="506">
        <f>'Instructions and Summary'!D32-G10</f>
        <v>0</v>
      </c>
      <c r="G10" s="506">
        <f>'j. Cost Share'!F17</f>
        <v>0</v>
      </c>
      <c r="H10" s="507">
        <f>SUM(D10:G10)</f>
        <v>0</v>
      </c>
    </row>
    <row r="11" spans="1:8" ht="16.5" x14ac:dyDescent="0.2">
      <c r="A11" s="508" t="s">
        <v>24</v>
      </c>
      <c r="B11" s="509"/>
      <c r="C11" s="510"/>
      <c r="D11" s="511"/>
      <c r="E11" s="511"/>
      <c r="F11" s="511"/>
      <c r="G11" s="511"/>
      <c r="H11" s="512"/>
    </row>
    <row r="12" spans="1:8" ht="16.5" x14ac:dyDescent="0.2">
      <c r="A12" s="508" t="s">
        <v>25</v>
      </c>
      <c r="B12" s="513" t="s">
        <v>150</v>
      </c>
      <c r="C12" s="514"/>
      <c r="D12" s="515"/>
      <c r="E12" s="515"/>
      <c r="F12" s="515">
        <f>SUM(F8:F11)</f>
        <v>0</v>
      </c>
      <c r="G12" s="515">
        <f>SUM(G8:G11)</f>
        <v>0</v>
      </c>
      <c r="H12" s="512">
        <f>SUM(H8:H11)</f>
        <v>0</v>
      </c>
    </row>
    <row r="13" spans="1:8" ht="13.5" x14ac:dyDescent="0.2">
      <c r="A13" s="771" t="s">
        <v>26</v>
      </c>
      <c r="B13" s="771"/>
      <c r="C13" s="772"/>
      <c r="D13" s="772"/>
      <c r="E13" s="772"/>
      <c r="F13" s="772"/>
      <c r="G13" s="772"/>
      <c r="H13" s="773"/>
    </row>
    <row r="14" spans="1:8" ht="13.5" x14ac:dyDescent="0.2">
      <c r="A14" s="761" t="s">
        <v>27</v>
      </c>
      <c r="B14" s="763" t="s">
        <v>28</v>
      </c>
      <c r="C14" s="764"/>
      <c r="D14" s="767" t="s">
        <v>29</v>
      </c>
      <c r="E14" s="768"/>
      <c r="F14" s="768"/>
      <c r="G14" s="768"/>
      <c r="H14" s="769" t="s">
        <v>30</v>
      </c>
    </row>
    <row r="15" spans="1:8" ht="16.5" x14ac:dyDescent="0.2">
      <c r="A15" s="762"/>
      <c r="B15" s="765"/>
      <c r="C15" s="766"/>
      <c r="D15" s="503" t="s">
        <v>97</v>
      </c>
      <c r="E15" s="503" t="s">
        <v>100</v>
      </c>
      <c r="F15" s="503" t="s">
        <v>98</v>
      </c>
      <c r="G15" s="516"/>
      <c r="H15" s="770"/>
    </row>
    <row r="16" spans="1:8" ht="16.5" x14ac:dyDescent="0.2">
      <c r="A16" s="517"/>
      <c r="B16" s="755" t="s">
        <v>32</v>
      </c>
      <c r="C16" s="755"/>
      <c r="D16" s="518">
        <f>'a. Personnel'!E34</f>
        <v>0</v>
      </c>
      <c r="E16" s="518">
        <f>'a. Personnel'!H34</f>
        <v>0</v>
      </c>
      <c r="F16" s="518">
        <f>'a. Personnel'!K34</f>
        <v>0</v>
      </c>
      <c r="G16" s="519"/>
      <c r="H16" s="520">
        <f t="shared" ref="H16:H25" si="0">SUM(D16:G16)</f>
        <v>0</v>
      </c>
    </row>
    <row r="17" spans="1:8" ht="16.5" x14ac:dyDescent="0.2">
      <c r="A17" s="521"/>
      <c r="B17" s="753" t="s">
        <v>33</v>
      </c>
      <c r="C17" s="753"/>
      <c r="D17" s="506">
        <f>'b. Fringe'!D13</f>
        <v>0</v>
      </c>
      <c r="E17" s="506">
        <f>'b. Fringe'!G13</f>
        <v>0</v>
      </c>
      <c r="F17" s="506">
        <f>'b. Fringe'!J13</f>
        <v>0</v>
      </c>
      <c r="G17" s="522"/>
      <c r="H17" s="523">
        <f t="shared" si="0"/>
        <v>0</v>
      </c>
    </row>
    <row r="18" spans="1:8" ht="16.5" x14ac:dyDescent="0.2">
      <c r="A18" s="517"/>
      <c r="B18" s="755" t="s">
        <v>34</v>
      </c>
      <c r="C18" s="755"/>
      <c r="D18" s="506">
        <f>'c. Travel'!K14</f>
        <v>0</v>
      </c>
      <c r="E18" s="506">
        <f>'c. Travel'!K22</f>
        <v>0</v>
      </c>
      <c r="F18" s="506">
        <f>'c. Travel'!K30</f>
        <v>0</v>
      </c>
      <c r="G18" s="519"/>
      <c r="H18" s="523">
        <f t="shared" si="0"/>
        <v>0</v>
      </c>
    </row>
    <row r="19" spans="1:8" ht="16.5" x14ac:dyDescent="0.2">
      <c r="A19" s="521"/>
      <c r="B19" s="753" t="s">
        <v>35</v>
      </c>
      <c r="C19" s="753"/>
      <c r="D19" s="506">
        <f>'d. Equipment'!E14</f>
        <v>0</v>
      </c>
      <c r="E19" s="506">
        <f>'d. Equipment'!E22</f>
        <v>0</v>
      </c>
      <c r="F19" s="506">
        <f>'d. Equipment'!E30</f>
        <v>0</v>
      </c>
      <c r="G19" s="522"/>
      <c r="H19" s="523">
        <f t="shared" si="0"/>
        <v>0</v>
      </c>
    </row>
    <row r="20" spans="1:8" ht="16.5" x14ac:dyDescent="0.2">
      <c r="A20" s="517"/>
      <c r="B20" s="755" t="s">
        <v>36</v>
      </c>
      <c r="C20" s="755"/>
      <c r="D20" s="506">
        <f>'e. Supplies'!E15</f>
        <v>0</v>
      </c>
      <c r="E20" s="506">
        <f>'e. Supplies'!E25</f>
        <v>0</v>
      </c>
      <c r="F20" s="506">
        <f>'e. Supplies'!E35</f>
        <v>0</v>
      </c>
      <c r="G20" s="519"/>
      <c r="H20" s="523">
        <f t="shared" si="0"/>
        <v>0</v>
      </c>
    </row>
    <row r="21" spans="1:8" ht="16.5" x14ac:dyDescent="0.2">
      <c r="A21" s="521"/>
      <c r="B21" s="753" t="s">
        <v>37</v>
      </c>
      <c r="C21" s="753"/>
      <c r="D21" s="518">
        <f>'f. Contractual'!D29</f>
        <v>0</v>
      </c>
      <c r="E21" s="518">
        <f>'f. Contractual'!E29</f>
        <v>0</v>
      </c>
      <c r="F21" s="518">
        <f>'f. Contractual'!F29</f>
        <v>0</v>
      </c>
      <c r="G21" s="522"/>
      <c r="H21" s="523">
        <f t="shared" si="0"/>
        <v>0</v>
      </c>
    </row>
    <row r="22" spans="1:8" ht="16.5" x14ac:dyDescent="0.2">
      <c r="A22" s="517"/>
      <c r="B22" s="755" t="s">
        <v>38</v>
      </c>
      <c r="C22" s="755"/>
      <c r="D22" s="518">
        <f>'g. Construction'!C15</f>
        <v>0</v>
      </c>
      <c r="E22" s="518">
        <f>'g. Construction'!C22</f>
        <v>0</v>
      </c>
      <c r="F22" s="518">
        <f>'g. Construction'!C29</f>
        <v>0</v>
      </c>
      <c r="G22" s="519"/>
      <c r="H22" s="523">
        <f t="shared" si="0"/>
        <v>0</v>
      </c>
    </row>
    <row r="23" spans="1:8" ht="16.5" x14ac:dyDescent="0.2">
      <c r="A23" s="521"/>
      <c r="B23" s="753" t="s">
        <v>39</v>
      </c>
      <c r="C23" s="753"/>
      <c r="D23" s="506">
        <f>'h. Other'!C14</f>
        <v>0</v>
      </c>
      <c r="E23" s="506">
        <f>'h. Other'!C22</f>
        <v>0</v>
      </c>
      <c r="F23" s="506">
        <f>'h. Other'!C30</f>
        <v>0</v>
      </c>
      <c r="G23" s="522"/>
      <c r="H23" s="523">
        <f t="shared" si="0"/>
        <v>0</v>
      </c>
    </row>
    <row r="24" spans="1:8" ht="16.5" x14ac:dyDescent="0.2">
      <c r="A24" s="517"/>
      <c r="B24" s="753" t="s">
        <v>40</v>
      </c>
      <c r="C24" s="754"/>
      <c r="D24" s="524">
        <f>SUM(D16:D23)</f>
        <v>0</v>
      </c>
      <c r="E24" s="524">
        <f>SUM(E16:E23)</f>
        <v>0</v>
      </c>
      <c r="F24" s="524">
        <f>SUM(F16:F23)</f>
        <v>0</v>
      </c>
      <c r="G24" s="525"/>
      <c r="H24" s="525">
        <f t="shared" si="0"/>
        <v>0</v>
      </c>
    </row>
    <row r="25" spans="1:8" ht="16.5" x14ac:dyDescent="0.2">
      <c r="A25" s="521"/>
      <c r="B25" s="753" t="s">
        <v>41</v>
      </c>
      <c r="C25" s="753"/>
      <c r="D25" s="506">
        <f>'i. Indirect'!B16</f>
        <v>0</v>
      </c>
      <c r="E25" s="506">
        <f>'i. Indirect'!C16</f>
        <v>0</v>
      </c>
      <c r="F25" s="506">
        <f>'i. Indirect'!D16</f>
        <v>0</v>
      </c>
      <c r="G25" s="522"/>
      <c r="H25" s="523">
        <f t="shared" si="0"/>
        <v>0</v>
      </c>
    </row>
    <row r="26" spans="1:8" ht="16.5" x14ac:dyDescent="0.2">
      <c r="A26" s="517"/>
      <c r="B26" s="755" t="s">
        <v>42</v>
      </c>
      <c r="C26" s="755"/>
      <c r="D26" s="524">
        <f>SUM(D24:D25)</f>
        <v>0</v>
      </c>
      <c r="E26" s="524">
        <f>SUM(E24:E25)</f>
        <v>0</v>
      </c>
      <c r="F26" s="524">
        <f>SUM(F24:F25)</f>
        <v>0</v>
      </c>
      <c r="G26" s="525"/>
      <c r="H26" s="525">
        <f>SUM(H24:H25)</f>
        <v>0</v>
      </c>
    </row>
    <row r="27" spans="1:8" ht="13.5" x14ac:dyDescent="0.2">
      <c r="A27" s="756"/>
      <c r="B27" s="756"/>
      <c r="C27" s="756"/>
      <c r="D27" s="756"/>
      <c r="E27" s="756"/>
      <c r="F27" s="756"/>
      <c r="G27" s="756"/>
      <c r="H27" s="756"/>
    </row>
    <row r="28" spans="1:8" ht="16.5" x14ac:dyDescent="0.2">
      <c r="A28" s="526" t="s">
        <v>43</v>
      </c>
      <c r="B28" s="753" t="s">
        <v>44</v>
      </c>
      <c r="C28" s="753"/>
      <c r="D28" s="522"/>
      <c r="E28" s="522"/>
      <c r="F28" s="522"/>
      <c r="G28" s="522"/>
      <c r="H28" s="523">
        <f>SUM(D28:G28)</f>
        <v>0</v>
      </c>
    </row>
    <row r="29" spans="1:8" ht="16.5" x14ac:dyDescent="0.2">
      <c r="A29" s="527"/>
      <c r="B29" s="517"/>
      <c r="C29" s="517"/>
      <c r="D29" s="528"/>
      <c r="E29" s="528"/>
      <c r="F29" s="528"/>
      <c r="G29" s="528"/>
      <c r="H29" s="528"/>
    </row>
    <row r="30" spans="1:8" ht="13.5" x14ac:dyDescent="0.2">
      <c r="A30" s="529"/>
      <c r="B30" s="529"/>
      <c r="C30" s="529"/>
      <c r="D30" s="529"/>
      <c r="E30" s="529"/>
      <c r="F30" s="529"/>
      <c r="G30" s="529"/>
      <c r="H30" s="530" t="s">
        <v>45</v>
      </c>
    </row>
    <row r="31" spans="1:8" ht="13.5" x14ac:dyDescent="0.2">
      <c r="A31" s="757" t="s">
        <v>46</v>
      </c>
      <c r="B31" s="757"/>
      <c r="C31" s="750"/>
      <c r="D31" s="758"/>
      <c r="E31" s="758"/>
      <c r="F31" s="758"/>
      <c r="G31" s="759" t="s">
        <v>47</v>
      </c>
      <c r="H31" s="760"/>
    </row>
    <row r="32" spans="1:8" x14ac:dyDescent="0.2">
      <c r="A32" s="750" t="s">
        <v>48</v>
      </c>
      <c r="B32" s="751"/>
      <c r="C32" s="751"/>
      <c r="D32" s="751"/>
      <c r="E32" s="751"/>
      <c r="F32" s="751"/>
      <c r="G32" s="751"/>
      <c r="H32" s="752"/>
    </row>
  </sheetData>
  <mergeCells count="35">
    <mergeCell ref="A13:B13"/>
    <mergeCell ref="C13:H13"/>
    <mergeCell ref="A1:B1"/>
    <mergeCell ref="C1:D1"/>
    <mergeCell ref="F1:G1"/>
    <mergeCell ref="A2:H2"/>
    <mergeCell ref="A3:H3"/>
    <mergeCell ref="A4:B4"/>
    <mergeCell ref="C4:H4"/>
    <mergeCell ref="A5:A6"/>
    <mergeCell ref="B5:B6"/>
    <mergeCell ref="C5:C6"/>
    <mergeCell ref="D5:E5"/>
    <mergeCell ref="F5:H5"/>
    <mergeCell ref="B23:C23"/>
    <mergeCell ref="A14:A15"/>
    <mergeCell ref="B14:C15"/>
    <mergeCell ref="D14:G14"/>
    <mergeCell ref="H14:H15"/>
    <mergeCell ref="B16:C16"/>
    <mergeCell ref="B17:C17"/>
    <mergeCell ref="B18:C18"/>
    <mergeCell ref="B19:C19"/>
    <mergeCell ref="B20:C20"/>
    <mergeCell ref="B21:C21"/>
    <mergeCell ref="B22:C22"/>
    <mergeCell ref="A32:H32"/>
    <mergeCell ref="B24:C24"/>
    <mergeCell ref="B25:C25"/>
    <mergeCell ref="B26:C26"/>
    <mergeCell ref="A27:H27"/>
    <mergeCell ref="B28:C28"/>
    <mergeCell ref="A31:B31"/>
    <mergeCell ref="C31:F31"/>
    <mergeCell ref="G31:H31"/>
  </mergeCells>
  <pageMargins left="0.7" right="0.7" top="0.75" bottom="0.75" header="0.3" footer="0.3"/>
  <pageSetup scale="9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pageSetUpPr fitToPage="1"/>
  </sheetPr>
  <dimension ref="A1:N37"/>
  <sheetViews>
    <sheetView showGridLines="0" topLeftCell="A7" zoomScale="90" zoomScaleNormal="90" workbookViewId="0">
      <selection activeCell="I10" sqref="I10:J10"/>
    </sheetView>
  </sheetViews>
  <sheetFormatPr defaultColWidth="9.140625" defaultRowHeight="12.75" x14ac:dyDescent="0.2"/>
  <cols>
    <col min="1" max="1" width="8.7109375" style="145" customWidth="1"/>
    <col min="2" max="2" width="28" style="145" customWidth="1"/>
    <col min="3" max="3" width="6.140625" style="156" bestFit="1" customWidth="1"/>
    <col min="4" max="4" width="7.85546875" style="157" customWidth="1"/>
    <col min="5" max="5" width="11.42578125" style="158" customWidth="1"/>
    <col min="6" max="6" width="6.140625" style="159" bestFit="1" customWidth="1"/>
    <col min="7" max="7" width="7.85546875" style="157" customWidth="1"/>
    <col min="8" max="8" width="11.42578125" style="158" customWidth="1"/>
    <col min="9" max="9" width="6.140625" style="159" bestFit="1" customWidth="1"/>
    <col min="10" max="10" width="7.85546875" style="157" customWidth="1"/>
    <col min="11" max="11" width="11.42578125" style="158" customWidth="1"/>
    <col min="12" max="12" width="8.5703125" style="160" customWidth="1"/>
    <col min="13" max="13" width="11.42578125" style="161" customWidth="1"/>
    <col min="14" max="14" width="24.140625" style="156" customWidth="1"/>
    <col min="15" max="16384" width="9.140625" style="145"/>
  </cols>
  <sheetData>
    <row r="1" spans="1:14" s="180" customFormat="1" ht="11.25" customHeight="1" x14ac:dyDescent="0.2">
      <c r="A1" s="561" t="s">
        <v>165</v>
      </c>
      <c r="B1" s="561"/>
      <c r="C1" s="461"/>
      <c r="D1" s="461"/>
      <c r="E1" s="461"/>
      <c r="F1" s="461"/>
      <c r="G1" s="461"/>
      <c r="H1" s="461"/>
      <c r="I1" s="178"/>
      <c r="J1" s="178"/>
      <c r="K1" s="178"/>
      <c r="L1" s="559"/>
      <c r="M1" s="559"/>
      <c r="N1" s="559"/>
    </row>
    <row r="2" spans="1:14" s="3" customFormat="1" ht="18.75" thickBot="1" x14ac:dyDescent="0.25">
      <c r="A2" s="556" t="s">
        <v>89</v>
      </c>
      <c r="B2" s="556"/>
      <c r="C2" s="556"/>
      <c r="D2" s="556"/>
      <c r="E2" s="556"/>
      <c r="F2" s="556"/>
      <c r="G2" s="556"/>
      <c r="H2" s="556"/>
      <c r="I2" s="556"/>
      <c r="J2" s="556"/>
      <c r="K2" s="556"/>
      <c r="L2" s="556"/>
      <c r="M2" s="556"/>
      <c r="N2" s="556"/>
    </row>
    <row r="3" spans="1:14" s="146" customFormat="1" ht="14.25" customHeight="1" x14ac:dyDescent="0.2">
      <c r="A3" s="564" t="s">
        <v>245</v>
      </c>
      <c r="B3" s="565"/>
      <c r="C3" s="565"/>
      <c r="D3" s="565"/>
      <c r="E3" s="565"/>
      <c r="F3" s="565"/>
      <c r="G3" s="565"/>
      <c r="H3" s="565"/>
      <c r="I3" s="565"/>
      <c r="J3" s="565"/>
      <c r="K3" s="565"/>
      <c r="L3" s="565"/>
      <c r="M3" s="565"/>
      <c r="N3" s="566"/>
    </row>
    <row r="4" spans="1:14" ht="79.5" customHeight="1" thickBot="1" x14ac:dyDescent="0.25">
      <c r="A4" s="567"/>
      <c r="B4" s="568"/>
      <c r="C4" s="568"/>
      <c r="D4" s="568"/>
      <c r="E4" s="568"/>
      <c r="F4" s="568"/>
      <c r="G4" s="568"/>
      <c r="H4" s="568"/>
      <c r="I4" s="568"/>
      <c r="J4" s="568"/>
      <c r="K4" s="568"/>
      <c r="L4" s="568"/>
      <c r="M4" s="568"/>
      <c r="N4" s="569"/>
    </row>
    <row r="5" spans="1:14" ht="7.5" customHeight="1" thickBot="1" x14ac:dyDescent="0.25">
      <c r="A5" s="147"/>
      <c r="B5" s="147"/>
      <c r="C5" s="147"/>
      <c r="D5" s="147"/>
      <c r="E5" s="147"/>
      <c r="F5" s="147"/>
      <c r="G5" s="147"/>
      <c r="H5" s="147"/>
      <c r="I5" s="147"/>
      <c r="J5" s="147"/>
      <c r="K5" s="147"/>
      <c r="L5" s="148"/>
      <c r="M5" s="149"/>
      <c r="N5" s="147"/>
    </row>
    <row r="6" spans="1:14" ht="19.5" customHeight="1" x14ac:dyDescent="0.2">
      <c r="A6" s="571" t="s">
        <v>202</v>
      </c>
      <c r="B6" s="562" t="s">
        <v>132</v>
      </c>
      <c r="C6" s="560" t="s">
        <v>97</v>
      </c>
      <c r="D6" s="560"/>
      <c r="E6" s="560"/>
      <c r="F6" s="560" t="s">
        <v>100</v>
      </c>
      <c r="G6" s="560"/>
      <c r="H6" s="560"/>
      <c r="I6" s="560" t="s">
        <v>98</v>
      </c>
      <c r="J6" s="560"/>
      <c r="K6" s="560"/>
      <c r="L6" s="557" t="s">
        <v>131</v>
      </c>
      <c r="M6" s="575" t="s">
        <v>130</v>
      </c>
      <c r="N6" s="573" t="s">
        <v>111</v>
      </c>
    </row>
    <row r="7" spans="1:14" s="150" customFormat="1" ht="45.75" thickBot="1" x14ac:dyDescent="0.25">
      <c r="A7" s="572"/>
      <c r="B7" s="563"/>
      <c r="C7" s="241" t="s">
        <v>206</v>
      </c>
      <c r="D7" s="242" t="s">
        <v>112</v>
      </c>
      <c r="E7" s="359" t="s">
        <v>133</v>
      </c>
      <c r="F7" s="360" t="s">
        <v>206</v>
      </c>
      <c r="G7" s="242" t="s">
        <v>112</v>
      </c>
      <c r="H7" s="359" t="s">
        <v>134</v>
      </c>
      <c r="I7" s="360" t="s">
        <v>206</v>
      </c>
      <c r="J7" s="242" t="s">
        <v>112</v>
      </c>
      <c r="K7" s="359" t="s">
        <v>135</v>
      </c>
      <c r="L7" s="558"/>
      <c r="M7" s="576"/>
      <c r="N7" s="574"/>
    </row>
    <row r="8" spans="1:14" s="152" customFormat="1" ht="15.75" customHeight="1" x14ac:dyDescent="0.2">
      <c r="A8" s="439">
        <v>1</v>
      </c>
      <c r="B8" s="243" t="s">
        <v>209</v>
      </c>
      <c r="C8" s="244">
        <v>2000</v>
      </c>
      <c r="D8" s="245">
        <v>85</v>
      </c>
      <c r="E8" s="246">
        <f t="shared" ref="E8:E30" si="0">C8*D8</f>
        <v>170000</v>
      </c>
      <c r="F8" s="247">
        <v>200</v>
      </c>
      <c r="G8" s="248">
        <v>50</v>
      </c>
      <c r="H8" s="246">
        <f t="shared" ref="H8:H31" si="1">F8*G8</f>
        <v>10000</v>
      </c>
      <c r="I8" s="247">
        <v>200</v>
      </c>
      <c r="J8" s="248">
        <v>50</v>
      </c>
      <c r="K8" s="246">
        <f t="shared" ref="K8:K31" si="2">I8*J8</f>
        <v>10000</v>
      </c>
      <c r="L8" s="247">
        <f>C8+F8+I8</f>
        <v>2400</v>
      </c>
      <c r="M8" s="249">
        <f>E8+H8+K8</f>
        <v>190000</v>
      </c>
      <c r="N8" s="250" t="s">
        <v>113</v>
      </c>
    </row>
    <row r="9" spans="1:14" s="152" customFormat="1" ht="15.75" customHeight="1" thickBot="1" x14ac:dyDescent="0.25">
      <c r="A9" s="440">
        <v>2</v>
      </c>
      <c r="B9" s="251" t="s">
        <v>227</v>
      </c>
      <c r="C9" s="252">
        <v>4000</v>
      </c>
      <c r="D9" s="253">
        <v>20</v>
      </c>
      <c r="E9" s="254">
        <f t="shared" si="0"/>
        <v>80000</v>
      </c>
      <c r="F9" s="255">
        <v>0</v>
      </c>
      <c r="G9" s="256">
        <v>0</v>
      </c>
      <c r="H9" s="254">
        <f t="shared" si="1"/>
        <v>0</v>
      </c>
      <c r="I9" s="255">
        <v>0</v>
      </c>
      <c r="J9" s="256">
        <v>0</v>
      </c>
      <c r="K9" s="254">
        <f t="shared" si="2"/>
        <v>0</v>
      </c>
      <c r="L9" s="255">
        <f>C9+F9+I9</f>
        <v>4000</v>
      </c>
      <c r="M9" s="257">
        <f>E9+H9+K9</f>
        <v>80000</v>
      </c>
      <c r="N9" s="258" t="s">
        <v>113</v>
      </c>
    </row>
    <row r="10" spans="1:14" s="151" customFormat="1" ht="15.75" customHeight="1" x14ac:dyDescent="0.2">
      <c r="A10" s="437"/>
      <c r="B10" s="201"/>
      <c r="C10" s="232"/>
      <c r="D10" s="233"/>
      <c r="E10" s="266">
        <f t="shared" si="0"/>
        <v>0</v>
      </c>
      <c r="F10" s="234"/>
      <c r="G10" s="235"/>
      <c r="H10" s="266">
        <f t="shared" si="1"/>
        <v>0</v>
      </c>
      <c r="I10" s="234"/>
      <c r="J10" s="235"/>
      <c r="K10" s="266">
        <f t="shared" si="2"/>
        <v>0</v>
      </c>
      <c r="L10" s="267">
        <f>SUM(C10+F10+I10)</f>
        <v>0</v>
      </c>
      <c r="M10" s="265">
        <f>SUM(E10+H10+K10)</f>
        <v>0</v>
      </c>
      <c r="N10" s="153"/>
    </row>
    <row r="11" spans="1:14" s="151" customFormat="1" ht="15.75" customHeight="1" x14ac:dyDescent="0.2">
      <c r="A11" s="437"/>
      <c r="B11" s="201"/>
      <c r="C11" s="232"/>
      <c r="D11" s="233"/>
      <c r="E11" s="266">
        <f t="shared" si="0"/>
        <v>0</v>
      </c>
      <c r="F11" s="234"/>
      <c r="G11" s="235"/>
      <c r="H11" s="266">
        <f t="shared" si="1"/>
        <v>0</v>
      </c>
      <c r="I11" s="234"/>
      <c r="J11" s="235"/>
      <c r="K11" s="266">
        <f t="shared" si="2"/>
        <v>0</v>
      </c>
      <c r="L11" s="267">
        <f t="shared" ref="L11:L30" si="3">SUM(C11+F11+I11)</f>
        <v>0</v>
      </c>
      <c r="M11" s="265">
        <f t="shared" ref="M11:M30" si="4">SUM(E11+H11+K11)</f>
        <v>0</v>
      </c>
      <c r="N11" s="153"/>
    </row>
    <row r="12" spans="1:14" s="151" customFormat="1" ht="15.75" customHeight="1" x14ac:dyDescent="0.2">
      <c r="A12" s="437"/>
      <c r="B12" s="201"/>
      <c r="C12" s="232"/>
      <c r="D12" s="233"/>
      <c r="E12" s="266">
        <f t="shared" si="0"/>
        <v>0</v>
      </c>
      <c r="F12" s="234"/>
      <c r="G12" s="235"/>
      <c r="H12" s="266">
        <f t="shared" si="1"/>
        <v>0</v>
      </c>
      <c r="I12" s="234"/>
      <c r="J12" s="235"/>
      <c r="K12" s="266">
        <f t="shared" si="2"/>
        <v>0</v>
      </c>
      <c r="L12" s="267">
        <f t="shared" si="3"/>
        <v>0</v>
      </c>
      <c r="M12" s="265">
        <f t="shared" si="4"/>
        <v>0</v>
      </c>
      <c r="N12" s="153"/>
    </row>
    <row r="13" spans="1:14" s="151" customFormat="1" ht="15.75" customHeight="1" x14ac:dyDescent="0.2">
      <c r="A13" s="437"/>
      <c r="B13" s="201"/>
      <c r="C13" s="232"/>
      <c r="D13" s="233"/>
      <c r="E13" s="266">
        <f t="shared" si="0"/>
        <v>0</v>
      </c>
      <c r="F13" s="234"/>
      <c r="G13" s="235"/>
      <c r="H13" s="266">
        <f t="shared" si="1"/>
        <v>0</v>
      </c>
      <c r="I13" s="234"/>
      <c r="J13" s="235"/>
      <c r="K13" s="266">
        <f t="shared" si="2"/>
        <v>0</v>
      </c>
      <c r="L13" s="267">
        <f t="shared" si="3"/>
        <v>0</v>
      </c>
      <c r="M13" s="265">
        <f t="shared" si="4"/>
        <v>0</v>
      </c>
      <c r="N13" s="153"/>
    </row>
    <row r="14" spans="1:14" s="151" customFormat="1" ht="15.75" customHeight="1" x14ac:dyDescent="0.2">
      <c r="A14" s="437"/>
      <c r="B14" s="201"/>
      <c r="C14" s="232"/>
      <c r="D14" s="233"/>
      <c r="E14" s="266">
        <f t="shared" si="0"/>
        <v>0</v>
      </c>
      <c r="F14" s="234"/>
      <c r="G14" s="235"/>
      <c r="H14" s="266">
        <f t="shared" si="1"/>
        <v>0</v>
      </c>
      <c r="I14" s="234"/>
      <c r="J14" s="235"/>
      <c r="K14" s="266">
        <f t="shared" si="2"/>
        <v>0</v>
      </c>
      <c r="L14" s="267">
        <f t="shared" si="3"/>
        <v>0</v>
      </c>
      <c r="M14" s="265">
        <f t="shared" si="4"/>
        <v>0</v>
      </c>
      <c r="N14" s="153"/>
    </row>
    <row r="15" spans="1:14" s="152" customFormat="1" ht="15.75" customHeight="1" x14ac:dyDescent="0.2">
      <c r="A15" s="437"/>
      <c r="B15" s="154"/>
      <c r="C15" s="236"/>
      <c r="D15" s="237"/>
      <c r="E15" s="266">
        <f t="shared" si="0"/>
        <v>0</v>
      </c>
      <c r="F15" s="238"/>
      <c r="G15" s="239"/>
      <c r="H15" s="266">
        <f t="shared" si="1"/>
        <v>0</v>
      </c>
      <c r="I15" s="238"/>
      <c r="J15" s="235"/>
      <c r="K15" s="266">
        <f t="shared" si="2"/>
        <v>0</v>
      </c>
      <c r="L15" s="267">
        <f t="shared" si="3"/>
        <v>0</v>
      </c>
      <c r="M15" s="265">
        <f t="shared" si="4"/>
        <v>0</v>
      </c>
      <c r="N15" s="155"/>
    </row>
    <row r="16" spans="1:14" s="152" customFormat="1" ht="15.75" customHeight="1" x14ac:dyDescent="0.2">
      <c r="A16" s="437"/>
      <c r="B16" s="154"/>
      <c r="C16" s="236"/>
      <c r="D16" s="237"/>
      <c r="E16" s="266">
        <f t="shared" si="0"/>
        <v>0</v>
      </c>
      <c r="F16" s="240"/>
      <c r="G16" s="237"/>
      <c r="H16" s="266">
        <f t="shared" si="1"/>
        <v>0</v>
      </c>
      <c r="I16" s="240"/>
      <c r="J16" s="237"/>
      <c r="K16" s="266">
        <f t="shared" si="2"/>
        <v>0</v>
      </c>
      <c r="L16" s="267">
        <f t="shared" si="3"/>
        <v>0</v>
      </c>
      <c r="M16" s="265">
        <f t="shared" si="4"/>
        <v>0</v>
      </c>
      <c r="N16" s="155"/>
    </row>
    <row r="17" spans="1:14" s="152" customFormat="1" ht="15.75" customHeight="1" x14ac:dyDescent="0.2">
      <c r="A17" s="437"/>
      <c r="B17" s="154"/>
      <c r="C17" s="236"/>
      <c r="D17" s="237"/>
      <c r="E17" s="266">
        <f t="shared" si="0"/>
        <v>0</v>
      </c>
      <c r="F17" s="240"/>
      <c r="G17" s="237"/>
      <c r="H17" s="266">
        <f t="shared" si="1"/>
        <v>0</v>
      </c>
      <c r="I17" s="240"/>
      <c r="J17" s="237"/>
      <c r="K17" s="266">
        <f t="shared" si="2"/>
        <v>0</v>
      </c>
      <c r="L17" s="267">
        <f t="shared" si="3"/>
        <v>0</v>
      </c>
      <c r="M17" s="265">
        <f t="shared" si="4"/>
        <v>0</v>
      </c>
      <c r="N17" s="155"/>
    </row>
    <row r="18" spans="1:14" s="151" customFormat="1" ht="15.75" customHeight="1" x14ac:dyDescent="0.2">
      <c r="A18" s="437"/>
      <c r="B18" s="200"/>
      <c r="C18" s="236"/>
      <c r="D18" s="237"/>
      <c r="E18" s="266">
        <f t="shared" si="0"/>
        <v>0</v>
      </c>
      <c r="F18" s="240"/>
      <c r="G18" s="237"/>
      <c r="H18" s="266">
        <f t="shared" si="1"/>
        <v>0</v>
      </c>
      <c r="I18" s="240"/>
      <c r="J18" s="237"/>
      <c r="K18" s="266">
        <f t="shared" si="2"/>
        <v>0</v>
      </c>
      <c r="L18" s="267">
        <f t="shared" si="3"/>
        <v>0</v>
      </c>
      <c r="M18" s="265">
        <f t="shared" si="4"/>
        <v>0</v>
      </c>
      <c r="N18" s="155"/>
    </row>
    <row r="19" spans="1:14" s="151" customFormat="1" ht="15.75" customHeight="1" x14ac:dyDescent="0.2">
      <c r="A19" s="437"/>
      <c r="B19" s="200"/>
      <c r="C19" s="236"/>
      <c r="D19" s="237"/>
      <c r="E19" s="266">
        <f t="shared" si="0"/>
        <v>0</v>
      </c>
      <c r="F19" s="240"/>
      <c r="G19" s="237"/>
      <c r="H19" s="266">
        <f t="shared" si="1"/>
        <v>0</v>
      </c>
      <c r="I19" s="240"/>
      <c r="J19" s="237"/>
      <c r="K19" s="266">
        <f t="shared" si="2"/>
        <v>0</v>
      </c>
      <c r="L19" s="267">
        <f t="shared" si="3"/>
        <v>0</v>
      </c>
      <c r="M19" s="265">
        <f t="shared" si="4"/>
        <v>0</v>
      </c>
      <c r="N19" s="155"/>
    </row>
    <row r="20" spans="1:14" s="151" customFormat="1" ht="15.75" customHeight="1" x14ac:dyDescent="0.2">
      <c r="A20" s="437"/>
      <c r="B20" s="200"/>
      <c r="C20" s="236"/>
      <c r="D20" s="237"/>
      <c r="E20" s="266">
        <f t="shared" si="0"/>
        <v>0</v>
      </c>
      <c r="F20" s="240"/>
      <c r="G20" s="237"/>
      <c r="H20" s="266">
        <f t="shared" si="1"/>
        <v>0</v>
      </c>
      <c r="I20" s="240"/>
      <c r="J20" s="237"/>
      <c r="K20" s="266">
        <f t="shared" si="2"/>
        <v>0</v>
      </c>
      <c r="L20" s="267">
        <f t="shared" si="3"/>
        <v>0</v>
      </c>
      <c r="M20" s="265">
        <f t="shared" si="4"/>
        <v>0</v>
      </c>
      <c r="N20" s="155"/>
    </row>
    <row r="21" spans="1:14" s="151" customFormat="1" ht="15.75" customHeight="1" x14ac:dyDescent="0.2">
      <c r="A21" s="437"/>
      <c r="B21" s="200"/>
      <c r="C21" s="236"/>
      <c r="D21" s="237"/>
      <c r="E21" s="266">
        <f t="shared" si="0"/>
        <v>0</v>
      </c>
      <c r="F21" s="240"/>
      <c r="G21" s="237"/>
      <c r="H21" s="266">
        <f t="shared" si="1"/>
        <v>0</v>
      </c>
      <c r="I21" s="240"/>
      <c r="J21" s="237"/>
      <c r="K21" s="266">
        <f t="shared" si="2"/>
        <v>0</v>
      </c>
      <c r="L21" s="267">
        <f t="shared" si="3"/>
        <v>0</v>
      </c>
      <c r="M21" s="265">
        <f t="shared" si="4"/>
        <v>0</v>
      </c>
      <c r="N21" s="155"/>
    </row>
    <row r="22" spans="1:14" s="151" customFormat="1" ht="15.75" customHeight="1" x14ac:dyDescent="0.2">
      <c r="A22" s="437"/>
      <c r="B22" s="200"/>
      <c r="C22" s="236"/>
      <c r="D22" s="237"/>
      <c r="E22" s="266">
        <f t="shared" si="0"/>
        <v>0</v>
      </c>
      <c r="F22" s="240"/>
      <c r="G22" s="237"/>
      <c r="H22" s="266">
        <f t="shared" si="1"/>
        <v>0</v>
      </c>
      <c r="I22" s="240"/>
      <c r="J22" s="237"/>
      <c r="K22" s="266">
        <f t="shared" si="2"/>
        <v>0</v>
      </c>
      <c r="L22" s="267">
        <f t="shared" si="3"/>
        <v>0</v>
      </c>
      <c r="M22" s="265">
        <f t="shared" si="4"/>
        <v>0</v>
      </c>
      <c r="N22" s="155"/>
    </row>
    <row r="23" spans="1:14" s="152" customFormat="1" ht="15.75" customHeight="1" x14ac:dyDescent="0.2">
      <c r="A23" s="437"/>
      <c r="B23" s="154"/>
      <c r="C23" s="236"/>
      <c r="D23" s="237"/>
      <c r="E23" s="266">
        <f t="shared" si="0"/>
        <v>0</v>
      </c>
      <c r="F23" s="240"/>
      <c r="G23" s="237"/>
      <c r="H23" s="266">
        <f t="shared" si="1"/>
        <v>0</v>
      </c>
      <c r="I23" s="240"/>
      <c r="J23" s="237"/>
      <c r="K23" s="266">
        <f t="shared" si="2"/>
        <v>0</v>
      </c>
      <c r="L23" s="267">
        <f t="shared" si="3"/>
        <v>0</v>
      </c>
      <c r="M23" s="265">
        <f t="shared" si="4"/>
        <v>0</v>
      </c>
      <c r="N23" s="155"/>
    </row>
    <row r="24" spans="1:14" s="152" customFormat="1" ht="15.75" customHeight="1" x14ac:dyDescent="0.2">
      <c r="A24" s="437"/>
      <c r="B24" s="154"/>
      <c r="C24" s="236"/>
      <c r="D24" s="237"/>
      <c r="E24" s="266">
        <f t="shared" si="0"/>
        <v>0</v>
      </c>
      <c r="F24" s="240"/>
      <c r="G24" s="237"/>
      <c r="H24" s="266">
        <f t="shared" si="1"/>
        <v>0</v>
      </c>
      <c r="I24" s="240"/>
      <c r="J24" s="237"/>
      <c r="K24" s="266">
        <f t="shared" si="2"/>
        <v>0</v>
      </c>
      <c r="L24" s="267">
        <f t="shared" si="3"/>
        <v>0</v>
      </c>
      <c r="M24" s="265">
        <f t="shared" si="4"/>
        <v>0</v>
      </c>
      <c r="N24" s="155"/>
    </row>
    <row r="25" spans="1:14" s="152" customFormat="1" ht="15.75" customHeight="1" x14ac:dyDescent="0.2">
      <c r="A25" s="437"/>
      <c r="B25" s="154"/>
      <c r="C25" s="236"/>
      <c r="D25" s="237"/>
      <c r="E25" s="266">
        <f t="shared" si="0"/>
        <v>0</v>
      </c>
      <c r="F25" s="240"/>
      <c r="G25" s="237"/>
      <c r="H25" s="266">
        <f t="shared" si="1"/>
        <v>0</v>
      </c>
      <c r="I25" s="240"/>
      <c r="J25" s="237"/>
      <c r="K25" s="266">
        <f t="shared" si="2"/>
        <v>0</v>
      </c>
      <c r="L25" s="267">
        <f t="shared" si="3"/>
        <v>0</v>
      </c>
      <c r="M25" s="265">
        <f t="shared" si="4"/>
        <v>0</v>
      </c>
      <c r="N25" s="155"/>
    </row>
    <row r="26" spans="1:14" s="151" customFormat="1" ht="15.75" customHeight="1" x14ac:dyDescent="0.2">
      <c r="A26" s="437"/>
      <c r="B26" s="200"/>
      <c r="C26" s="236"/>
      <c r="D26" s="237"/>
      <c r="E26" s="266">
        <f t="shared" si="0"/>
        <v>0</v>
      </c>
      <c r="F26" s="240"/>
      <c r="G26" s="237"/>
      <c r="H26" s="266">
        <f t="shared" si="1"/>
        <v>0</v>
      </c>
      <c r="I26" s="240"/>
      <c r="J26" s="237"/>
      <c r="K26" s="266">
        <f t="shared" si="2"/>
        <v>0</v>
      </c>
      <c r="L26" s="267">
        <f t="shared" si="3"/>
        <v>0</v>
      </c>
      <c r="M26" s="265">
        <f t="shared" si="4"/>
        <v>0</v>
      </c>
      <c r="N26" s="155"/>
    </row>
    <row r="27" spans="1:14" s="151" customFormat="1" ht="15.75" customHeight="1" x14ac:dyDescent="0.2">
      <c r="A27" s="437"/>
      <c r="B27" s="200"/>
      <c r="C27" s="236"/>
      <c r="D27" s="237"/>
      <c r="E27" s="266">
        <f t="shared" si="0"/>
        <v>0</v>
      </c>
      <c r="F27" s="240"/>
      <c r="G27" s="237"/>
      <c r="H27" s="266">
        <f t="shared" si="1"/>
        <v>0</v>
      </c>
      <c r="I27" s="240"/>
      <c r="J27" s="237"/>
      <c r="K27" s="266">
        <f t="shared" si="2"/>
        <v>0</v>
      </c>
      <c r="L27" s="267">
        <f t="shared" si="3"/>
        <v>0</v>
      </c>
      <c r="M27" s="265">
        <f t="shared" si="4"/>
        <v>0</v>
      </c>
      <c r="N27" s="155"/>
    </row>
    <row r="28" spans="1:14" s="151" customFormat="1" ht="15.75" customHeight="1" x14ac:dyDescent="0.2">
      <c r="A28" s="437"/>
      <c r="B28" s="200"/>
      <c r="C28" s="236"/>
      <c r="D28" s="237"/>
      <c r="E28" s="266">
        <f t="shared" si="0"/>
        <v>0</v>
      </c>
      <c r="F28" s="240"/>
      <c r="G28" s="237"/>
      <c r="H28" s="266">
        <f t="shared" si="1"/>
        <v>0</v>
      </c>
      <c r="I28" s="240"/>
      <c r="J28" s="237"/>
      <c r="K28" s="266">
        <f t="shared" si="2"/>
        <v>0</v>
      </c>
      <c r="L28" s="267">
        <f t="shared" si="3"/>
        <v>0</v>
      </c>
      <c r="M28" s="265">
        <f t="shared" si="4"/>
        <v>0</v>
      </c>
      <c r="N28" s="155"/>
    </row>
    <row r="29" spans="1:14" s="151" customFormat="1" ht="15.75" customHeight="1" x14ac:dyDescent="0.2">
      <c r="A29" s="437"/>
      <c r="B29" s="200"/>
      <c r="C29" s="236"/>
      <c r="D29" s="237"/>
      <c r="E29" s="266">
        <f t="shared" si="0"/>
        <v>0</v>
      </c>
      <c r="F29" s="240"/>
      <c r="G29" s="237"/>
      <c r="H29" s="266">
        <f t="shared" si="1"/>
        <v>0</v>
      </c>
      <c r="I29" s="240"/>
      <c r="J29" s="237"/>
      <c r="K29" s="266">
        <f t="shared" si="2"/>
        <v>0</v>
      </c>
      <c r="L29" s="267">
        <f t="shared" si="3"/>
        <v>0</v>
      </c>
      <c r="M29" s="265">
        <f t="shared" si="4"/>
        <v>0</v>
      </c>
      <c r="N29" s="155"/>
    </row>
    <row r="30" spans="1:14" s="151" customFormat="1" ht="15.75" customHeight="1" x14ac:dyDescent="0.2">
      <c r="A30" s="437"/>
      <c r="B30" s="200"/>
      <c r="C30" s="236"/>
      <c r="D30" s="237"/>
      <c r="E30" s="266">
        <f t="shared" si="0"/>
        <v>0</v>
      </c>
      <c r="F30" s="240"/>
      <c r="G30" s="237"/>
      <c r="H30" s="266">
        <f t="shared" si="1"/>
        <v>0</v>
      </c>
      <c r="I30" s="240"/>
      <c r="J30" s="237"/>
      <c r="K30" s="266">
        <f t="shared" si="2"/>
        <v>0</v>
      </c>
      <c r="L30" s="267">
        <f t="shared" si="3"/>
        <v>0</v>
      </c>
      <c r="M30" s="265">
        <f t="shared" si="4"/>
        <v>0</v>
      </c>
      <c r="N30" s="155"/>
    </row>
    <row r="31" spans="1:14" s="152" customFormat="1" ht="15.75" customHeight="1" x14ac:dyDescent="0.2">
      <c r="A31" s="437"/>
      <c r="B31" s="154"/>
      <c r="C31" s="236"/>
      <c r="D31" s="237"/>
      <c r="E31" s="266">
        <f>C31*D31</f>
        <v>0</v>
      </c>
      <c r="F31" s="240"/>
      <c r="G31" s="237"/>
      <c r="H31" s="266">
        <f t="shared" si="1"/>
        <v>0</v>
      </c>
      <c r="I31" s="240"/>
      <c r="J31" s="237"/>
      <c r="K31" s="266">
        <f t="shared" si="2"/>
        <v>0</v>
      </c>
      <c r="L31" s="267">
        <f>SUM(C31+F31+I31)</f>
        <v>0</v>
      </c>
      <c r="M31" s="265">
        <f>SUM(E31+H31+K31)</f>
        <v>0</v>
      </c>
      <c r="N31" s="155"/>
    </row>
    <row r="32" spans="1:14" s="152" customFormat="1" ht="15.75" customHeight="1" x14ac:dyDescent="0.2">
      <c r="A32" s="437"/>
      <c r="B32" s="154"/>
      <c r="C32" s="236"/>
      <c r="D32" s="237"/>
      <c r="E32" s="266">
        <f>C32*D32</f>
        <v>0</v>
      </c>
      <c r="F32" s="240"/>
      <c r="G32" s="237"/>
      <c r="H32" s="266">
        <f>F32*G32</f>
        <v>0</v>
      </c>
      <c r="I32" s="240"/>
      <c r="J32" s="237"/>
      <c r="K32" s="266">
        <f>I32*J32</f>
        <v>0</v>
      </c>
      <c r="L32" s="267">
        <f>SUM(C32+F32+I32)</f>
        <v>0</v>
      </c>
      <c r="M32" s="265">
        <f>SUM(E32+H32+K32)</f>
        <v>0</v>
      </c>
      <c r="N32" s="155"/>
    </row>
    <row r="33" spans="1:14" s="152" customFormat="1" ht="15.75" customHeight="1" thickBot="1" x14ac:dyDescent="0.25">
      <c r="A33" s="437"/>
      <c r="B33" s="379"/>
      <c r="C33" s="380"/>
      <c r="D33" s="381"/>
      <c r="E33" s="382">
        <f>C33*D33</f>
        <v>0</v>
      </c>
      <c r="F33" s="383"/>
      <c r="G33" s="381"/>
      <c r="H33" s="382">
        <f>F33*G33</f>
        <v>0</v>
      </c>
      <c r="I33" s="383"/>
      <c r="J33" s="381"/>
      <c r="K33" s="382">
        <f>I33*J33</f>
        <v>0</v>
      </c>
      <c r="L33" s="384">
        <f>SUM(C33+F33+I33)</f>
        <v>0</v>
      </c>
      <c r="M33" s="385">
        <f>SUM(E33+H33+K33)</f>
        <v>0</v>
      </c>
      <c r="N33" s="386"/>
    </row>
    <row r="34" spans="1:14" s="151" customFormat="1" ht="15.75" customHeight="1" thickBot="1" x14ac:dyDescent="0.25">
      <c r="A34" s="438"/>
      <c r="B34" s="259" t="s">
        <v>114</v>
      </c>
      <c r="C34" s="260">
        <f>SUM(C10:C33)</f>
        <v>0</v>
      </c>
      <c r="D34" s="260"/>
      <c r="E34" s="261">
        <f>SUM(E10:E33)</f>
        <v>0</v>
      </c>
      <c r="F34" s="262">
        <f>SUM(F10:F33)</f>
        <v>0</v>
      </c>
      <c r="G34" s="263"/>
      <c r="H34" s="261">
        <f>SUM(H10:H33)</f>
        <v>0</v>
      </c>
      <c r="I34" s="262">
        <f>SUM(I10:I33)</f>
        <v>0</v>
      </c>
      <c r="J34" s="263"/>
      <c r="K34" s="261">
        <f>SUM(K10:K33)</f>
        <v>0</v>
      </c>
      <c r="L34" s="262">
        <f>J34+G34+D34</f>
        <v>0</v>
      </c>
      <c r="M34" s="261">
        <f>K34+H34+E34</f>
        <v>0</v>
      </c>
      <c r="N34" s="264"/>
    </row>
    <row r="35" spans="1:14" ht="14.25" customHeight="1" thickBot="1" x14ac:dyDescent="0.25">
      <c r="A35" s="570"/>
      <c r="B35" s="570"/>
      <c r="C35" s="570"/>
      <c r="D35" s="570"/>
      <c r="E35" s="159"/>
      <c r="F35" s="156"/>
    </row>
    <row r="36" spans="1:14" x14ac:dyDescent="0.2">
      <c r="A36" s="540" t="s">
        <v>188</v>
      </c>
      <c r="B36" s="541"/>
      <c r="C36" s="541"/>
      <c r="D36" s="541"/>
      <c r="E36" s="541"/>
      <c r="F36" s="541"/>
      <c r="G36" s="541"/>
      <c r="H36" s="541"/>
      <c r="I36" s="541"/>
      <c r="J36" s="541"/>
      <c r="K36" s="541"/>
      <c r="L36" s="541"/>
      <c r="M36" s="541"/>
      <c r="N36" s="542"/>
    </row>
    <row r="37" spans="1:14" ht="13.5" thickBot="1" x14ac:dyDescent="0.25">
      <c r="A37" s="543"/>
      <c r="B37" s="544"/>
      <c r="C37" s="544"/>
      <c r="D37" s="544"/>
      <c r="E37" s="544"/>
      <c r="F37" s="544"/>
      <c r="G37" s="544"/>
      <c r="H37" s="544"/>
      <c r="I37" s="544"/>
      <c r="J37" s="544"/>
      <c r="K37" s="544"/>
      <c r="L37" s="544"/>
      <c r="M37" s="544"/>
      <c r="N37" s="545"/>
    </row>
  </sheetData>
  <sheetProtection formatCells="0" formatColumns="0" formatRows="0" insertRows="0" deleteRows="0"/>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14">
    <mergeCell ref="A36:N37"/>
    <mergeCell ref="B6:B7"/>
    <mergeCell ref="A3:N4"/>
    <mergeCell ref="A35:D35"/>
    <mergeCell ref="A6:A7"/>
    <mergeCell ref="N6:N7"/>
    <mergeCell ref="M6:M7"/>
    <mergeCell ref="A2:N2"/>
    <mergeCell ref="L6:L7"/>
    <mergeCell ref="L1:N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O82"/>
  <sheetViews>
    <sheetView showGridLines="0" zoomScale="90" zoomScaleNormal="90" workbookViewId="0">
      <selection activeCell="H8" sqref="H8:I8"/>
    </sheetView>
  </sheetViews>
  <sheetFormatPr defaultColWidth="9.140625" defaultRowHeight="12.75" x14ac:dyDescent="0.2"/>
  <cols>
    <col min="1" max="1" width="48" style="177" customWidth="1"/>
    <col min="2" max="2" width="18.140625" style="177" bestFit="1" customWidth="1"/>
    <col min="3" max="3" width="9.140625" style="177" bestFit="1" customWidth="1"/>
    <col min="4" max="4" width="9" style="177" bestFit="1" customWidth="1"/>
    <col min="5" max="5" width="18.140625" style="177" bestFit="1" customWidth="1"/>
    <col min="6" max="6" width="9.140625" style="177" bestFit="1" customWidth="1"/>
    <col min="7" max="7" width="7.85546875" style="177" bestFit="1" customWidth="1"/>
    <col min="8" max="8" width="18.140625" style="177" bestFit="1" customWidth="1"/>
    <col min="9" max="9" width="9.140625" style="177" bestFit="1" customWidth="1"/>
    <col min="10" max="10" width="7.85546875" style="177" bestFit="1" customWidth="1"/>
    <col min="11" max="11" width="21.5703125" style="177" bestFit="1" customWidth="1"/>
    <col min="12" max="12" width="9.140625" style="177"/>
    <col min="13" max="13" width="31" style="177" bestFit="1" customWidth="1"/>
    <col min="14" max="16384" width="9.140625" style="177"/>
  </cols>
  <sheetData>
    <row r="1" spans="1:15" s="180" customFormat="1" ht="11.25" x14ac:dyDescent="0.2">
      <c r="A1" s="561" t="s">
        <v>164</v>
      </c>
      <c r="B1" s="561"/>
      <c r="C1" s="561"/>
      <c r="D1" s="561"/>
      <c r="E1" s="561"/>
      <c r="F1" s="561"/>
      <c r="G1" s="561"/>
      <c r="H1" s="561"/>
      <c r="I1" s="561"/>
      <c r="J1" s="561"/>
      <c r="K1" s="179"/>
      <c r="L1" s="178"/>
      <c r="M1" s="178"/>
    </row>
    <row r="2" spans="1:15" s="3" customFormat="1" ht="18.75" thickBot="1" x14ac:dyDescent="0.25">
      <c r="A2" s="556" t="s">
        <v>90</v>
      </c>
      <c r="B2" s="556"/>
      <c r="C2" s="556"/>
      <c r="D2" s="556"/>
      <c r="E2" s="556"/>
      <c r="F2" s="556"/>
      <c r="G2" s="556"/>
      <c r="H2" s="556"/>
      <c r="I2" s="556"/>
      <c r="J2" s="556"/>
      <c r="K2" s="556"/>
      <c r="L2" s="121"/>
      <c r="M2" s="121"/>
      <c r="N2" s="10"/>
      <c r="O2" s="10"/>
    </row>
    <row r="3" spans="1:15" s="3" customFormat="1" ht="57" customHeight="1" thickBot="1" x14ac:dyDescent="0.25">
      <c r="A3" s="581" t="s">
        <v>228</v>
      </c>
      <c r="B3" s="582"/>
      <c r="C3" s="582"/>
      <c r="D3" s="582"/>
      <c r="E3" s="582"/>
      <c r="F3" s="582"/>
      <c r="G3" s="582"/>
      <c r="H3" s="582"/>
      <c r="I3" s="582"/>
      <c r="J3" s="582"/>
      <c r="K3" s="583"/>
      <c r="L3" s="181"/>
      <c r="M3" s="181"/>
    </row>
    <row r="4" spans="1:15" s="3" customFormat="1" ht="10.5" customHeight="1" thickBot="1" x14ac:dyDescent="0.25">
      <c r="A4" s="181"/>
      <c r="B4" s="181"/>
      <c r="C4" s="181"/>
      <c r="D4" s="181"/>
      <c r="E4" s="181"/>
      <c r="F4" s="181"/>
      <c r="G4" s="181"/>
      <c r="H4" s="181"/>
      <c r="I4" s="181"/>
      <c r="J4" s="181"/>
      <c r="K4" s="181"/>
      <c r="L4" s="181"/>
      <c r="M4" s="181"/>
    </row>
    <row r="5" spans="1:15" s="183" customFormat="1" ht="15" x14ac:dyDescent="0.2">
      <c r="A5" s="272" t="s">
        <v>159</v>
      </c>
      <c r="B5" s="594" t="s">
        <v>97</v>
      </c>
      <c r="C5" s="594"/>
      <c r="D5" s="594"/>
      <c r="E5" s="594" t="s">
        <v>100</v>
      </c>
      <c r="F5" s="594"/>
      <c r="G5" s="594"/>
      <c r="H5" s="594" t="s">
        <v>98</v>
      </c>
      <c r="I5" s="594"/>
      <c r="J5" s="594"/>
      <c r="K5" s="273" t="s">
        <v>184</v>
      </c>
      <c r="L5" s="182"/>
    </row>
    <row r="6" spans="1:15" s="183" customFormat="1" ht="15" x14ac:dyDescent="0.2">
      <c r="A6" s="274"/>
      <c r="B6" s="275" t="s">
        <v>162</v>
      </c>
      <c r="C6" s="275" t="s">
        <v>160</v>
      </c>
      <c r="D6" s="275" t="s">
        <v>137</v>
      </c>
      <c r="E6" s="276" t="s">
        <v>162</v>
      </c>
      <c r="F6" s="276" t="s">
        <v>160</v>
      </c>
      <c r="G6" s="276" t="s">
        <v>137</v>
      </c>
      <c r="H6" s="276" t="s">
        <v>162</v>
      </c>
      <c r="I6" s="276" t="s">
        <v>160</v>
      </c>
      <c r="J6" s="276" t="s">
        <v>137</v>
      </c>
      <c r="K6" s="277"/>
    </row>
    <row r="7" spans="1:15" s="183" customFormat="1" ht="14.25" x14ac:dyDescent="0.2">
      <c r="A7" s="409" t="s">
        <v>208</v>
      </c>
      <c r="B7" s="288">
        <v>170000</v>
      </c>
      <c r="C7" s="289">
        <v>0.2</v>
      </c>
      <c r="D7" s="282">
        <f>B7*C7</f>
        <v>34000</v>
      </c>
      <c r="E7" s="284">
        <v>10000</v>
      </c>
      <c r="F7" s="290">
        <v>0.2</v>
      </c>
      <c r="G7" s="284">
        <f t="shared" ref="G7:G12" si="0">E7*F7</f>
        <v>2000</v>
      </c>
      <c r="H7" s="284">
        <v>10000</v>
      </c>
      <c r="I7" s="290">
        <v>0.2</v>
      </c>
      <c r="J7" s="284">
        <f t="shared" ref="J7:J12" si="1">H7*I7</f>
        <v>2000</v>
      </c>
      <c r="K7" s="286">
        <f>D7+G7+J7</f>
        <v>38000</v>
      </c>
    </row>
    <row r="8" spans="1:15" s="183" customFormat="1" ht="14.25" x14ac:dyDescent="0.2">
      <c r="A8" s="191"/>
      <c r="B8" s="268"/>
      <c r="C8" s="269"/>
      <c r="D8" s="283">
        <f>C8*B8</f>
        <v>0</v>
      </c>
      <c r="E8" s="270"/>
      <c r="F8" s="271"/>
      <c r="G8" s="285">
        <f t="shared" si="0"/>
        <v>0</v>
      </c>
      <c r="H8" s="270"/>
      <c r="I8" s="271"/>
      <c r="J8" s="285">
        <f t="shared" si="1"/>
        <v>0</v>
      </c>
      <c r="K8" s="287">
        <f>SUM(D8+G8+J8)</f>
        <v>0</v>
      </c>
    </row>
    <row r="9" spans="1:15" s="183" customFormat="1" ht="14.25" x14ac:dyDescent="0.2">
      <c r="A9" s="191"/>
      <c r="B9" s="268"/>
      <c r="C9" s="269"/>
      <c r="D9" s="283">
        <f>C9*B9</f>
        <v>0</v>
      </c>
      <c r="E9" s="270"/>
      <c r="F9" s="271"/>
      <c r="G9" s="285">
        <f t="shared" si="0"/>
        <v>0</v>
      </c>
      <c r="H9" s="270"/>
      <c r="I9" s="271"/>
      <c r="J9" s="285">
        <f t="shared" si="1"/>
        <v>0</v>
      </c>
      <c r="K9" s="287"/>
    </row>
    <row r="10" spans="1:15" s="183" customFormat="1" ht="14.25" x14ac:dyDescent="0.2">
      <c r="A10" s="191"/>
      <c r="B10" s="268"/>
      <c r="C10" s="269"/>
      <c r="D10" s="283">
        <f>C10*B10</f>
        <v>0</v>
      </c>
      <c r="E10" s="270"/>
      <c r="F10" s="271"/>
      <c r="G10" s="285">
        <f t="shared" si="0"/>
        <v>0</v>
      </c>
      <c r="H10" s="270"/>
      <c r="I10" s="271"/>
      <c r="J10" s="285">
        <f t="shared" si="1"/>
        <v>0</v>
      </c>
      <c r="K10" s="287">
        <f>SUM(D10+G10+J10)</f>
        <v>0</v>
      </c>
    </row>
    <row r="11" spans="1:15" s="183" customFormat="1" ht="14.25" customHeight="1" x14ac:dyDescent="0.2">
      <c r="A11" s="192"/>
      <c r="B11" s="268"/>
      <c r="C11" s="269"/>
      <c r="D11" s="283">
        <f>C11*B11</f>
        <v>0</v>
      </c>
      <c r="E11" s="270"/>
      <c r="F11" s="271"/>
      <c r="G11" s="285">
        <f t="shared" si="0"/>
        <v>0</v>
      </c>
      <c r="H11" s="270"/>
      <c r="I11" s="271"/>
      <c r="J11" s="285">
        <f t="shared" si="1"/>
        <v>0</v>
      </c>
      <c r="K11" s="287">
        <f>SUM(D11+G11+J11)</f>
        <v>0</v>
      </c>
    </row>
    <row r="12" spans="1:15" s="183" customFormat="1" ht="14.25" customHeight="1" x14ac:dyDescent="0.2">
      <c r="A12" s="192"/>
      <c r="B12" s="268"/>
      <c r="C12" s="269"/>
      <c r="D12" s="283">
        <f>C12*B12</f>
        <v>0</v>
      </c>
      <c r="E12" s="270"/>
      <c r="F12" s="271"/>
      <c r="G12" s="285">
        <f t="shared" si="0"/>
        <v>0</v>
      </c>
      <c r="H12" s="270"/>
      <c r="I12" s="271"/>
      <c r="J12" s="285">
        <f t="shared" si="1"/>
        <v>0</v>
      </c>
      <c r="K12" s="287">
        <f>SUM(D12+G12+J12)</f>
        <v>0</v>
      </c>
    </row>
    <row r="13" spans="1:15" s="145" customFormat="1" ht="15.75" thickBot="1" x14ac:dyDescent="0.25">
      <c r="A13" s="278" t="s">
        <v>161</v>
      </c>
      <c r="B13" s="279">
        <f>SUM(B8:B12)</f>
        <v>0</v>
      </c>
      <c r="C13" s="280"/>
      <c r="D13" s="279">
        <f>SUM(D8:D12)</f>
        <v>0</v>
      </c>
      <c r="E13" s="279">
        <f>SUM(E8:E12)</f>
        <v>0</v>
      </c>
      <c r="F13" s="280"/>
      <c r="G13" s="279">
        <f>SUM(G8:G12)</f>
        <v>0</v>
      </c>
      <c r="H13" s="279">
        <f>SUM(H8:H12)</f>
        <v>0</v>
      </c>
      <c r="I13" s="280"/>
      <c r="J13" s="279">
        <f>SUM(J8:J12)</f>
        <v>0</v>
      </c>
      <c r="K13" s="281">
        <f>SUM(D13+G13+J13)</f>
        <v>0</v>
      </c>
    </row>
    <row r="14" spans="1:15" s="145" customFormat="1" ht="13.5" thickBot="1" x14ac:dyDescent="0.25">
      <c r="A14" s="144"/>
      <c r="B14" s="184"/>
      <c r="C14" s="157"/>
      <c r="D14" s="157"/>
      <c r="E14" s="157"/>
      <c r="F14" s="157"/>
      <c r="G14" s="157"/>
      <c r="H14" s="157"/>
      <c r="I14" s="158"/>
      <c r="J14" s="159"/>
      <c r="K14" s="157"/>
      <c r="L14" s="158"/>
      <c r="M14" s="159"/>
    </row>
    <row r="15" spans="1:15" s="145" customFormat="1" ht="30" customHeight="1" thickBot="1" x14ac:dyDescent="0.25">
      <c r="A15" s="593" t="s">
        <v>193</v>
      </c>
      <c r="B15" s="565"/>
      <c r="C15" s="565"/>
      <c r="D15" s="565"/>
      <c r="E15" s="565"/>
      <c r="F15" s="565"/>
      <c r="G15" s="565"/>
      <c r="H15" s="565"/>
      <c r="I15" s="565"/>
      <c r="J15" s="565"/>
      <c r="K15" s="566"/>
      <c r="L15" s="185"/>
      <c r="M15" s="185"/>
    </row>
    <row r="16" spans="1:15" s="145" customFormat="1" ht="17.25" customHeight="1" x14ac:dyDescent="0.2">
      <c r="A16" s="584" t="s">
        <v>246</v>
      </c>
      <c r="B16" s="585"/>
      <c r="C16" s="585"/>
      <c r="D16" s="585"/>
      <c r="E16" s="585"/>
      <c r="F16" s="585"/>
      <c r="G16" s="585"/>
      <c r="H16" s="585"/>
      <c r="I16" s="585"/>
      <c r="J16" s="585"/>
      <c r="K16" s="586"/>
      <c r="L16" s="186"/>
      <c r="M16" s="186"/>
    </row>
    <row r="17" spans="1:15" s="145" customFormat="1" ht="30.75" customHeight="1" x14ac:dyDescent="0.2">
      <c r="A17" s="587"/>
      <c r="B17" s="588"/>
      <c r="C17" s="588"/>
      <c r="D17" s="588"/>
      <c r="E17" s="588"/>
      <c r="F17" s="588"/>
      <c r="G17" s="588"/>
      <c r="H17" s="588"/>
      <c r="I17" s="588"/>
      <c r="J17" s="588"/>
      <c r="K17" s="589"/>
      <c r="L17" s="187"/>
      <c r="M17" s="187"/>
    </row>
    <row r="18" spans="1:15" s="145" customFormat="1" ht="12.75" customHeight="1" x14ac:dyDescent="0.2">
      <c r="A18" s="587"/>
      <c r="B18" s="588"/>
      <c r="C18" s="588"/>
      <c r="D18" s="588"/>
      <c r="E18" s="588"/>
      <c r="F18" s="588"/>
      <c r="G18" s="588"/>
      <c r="H18" s="588"/>
      <c r="I18" s="588"/>
      <c r="J18" s="588"/>
      <c r="K18" s="589"/>
      <c r="L18" s="186"/>
      <c r="M18" s="186"/>
    </row>
    <row r="19" spans="1:15" s="145" customFormat="1" ht="25.5" customHeight="1" thickBot="1" x14ac:dyDescent="0.25">
      <c r="A19" s="590"/>
      <c r="B19" s="591"/>
      <c r="C19" s="591"/>
      <c r="D19" s="591"/>
      <c r="E19" s="591"/>
      <c r="F19" s="591"/>
      <c r="G19" s="591"/>
      <c r="H19" s="591"/>
      <c r="I19" s="591"/>
      <c r="J19" s="591"/>
      <c r="K19" s="592"/>
      <c r="L19" s="187"/>
      <c r="M19" s="187"/>
    </row>
    <row r="20" spans="1:15" s="145" customFormat="1" ht="9" customHeight="1" thickBot="1" x14ac:dyDescent="0.25">
      <c r="A20" s="577"/>
      <c r="B20" s="577"/>
      <c r="C20" s="577"/>
      <c r="D20" s="577"/>
      <c r="E20" s="577"/>
      <c r="F20" s="577"/>
      <c r="G20" s="577"/>
      <c r="H20" s="577"/>
      <c r="I20" s="577"/>
      <c r="J20" s="577"/>
      <c r="K20" s="577"/>
      <c r="L20" s="188"/>
      <c r="M20" s="189"/>
      <c r="N20" s="189"/>
      <c r="O20" s="189"/>
    </row>
    <row r="21" spans="1:15" s="145" customFormat="1" ht="38.25" customHeight="1" thickBot="1" x14ac:dyDescent="0.25">
      <c r="A21" s="578" t="s">
        <v>194</v>
      </c>
      <c r="B21" s="579"/>
      <c r="C21" s="579"/>
      <c r="D21" s="579"/>
      <c r="E21" s="579"/>
      <c r="F21" s="579"/>
      <c r="G21" s="579"/>
      <c r="H21" s="579"/>
      <c r="I21" s="579"/>
      <c r="J21" s="579"/>
      <c r="K21" s="580"/>
      <c r="L21" s="190"/>
      <c r="M21" s="190"/>
      <c r="N21" s="189"/>
      <c r="O21" s="189"/>
    </row>
    <row r="22" spans="1:15" s="145" customFormat="1" x14ac:dyDescent="0.2">
      <c r="L22" s="189"/>
      <c r="M22" s="189"/>
      <c r="N22" s="189"/>
      <c r="O22" s="189"/>
    </row>
    <row r="23" spans="1:15" s="145" customFormat="1" x14ac:dyDescent="0.2"/>
    <row r="24" spans="1:15" s="145" customFormat="1" x14ac:dyDescent="0.2"/>
    <row r="25" spans="1:15" s="145" customFormat="1" x14ac:dyDescent="0.2"/>
    <row r="26" spans="1:15" s="145" customFormat="1" x14ac:dyDescent="0.2"/>
    <row r="27" spans="1:15" s="145" customFormat="1" x14ac:dyDescent="0.2"/>
    <row r="28" spans="1:15" s="145" customFormat="1" x14ac:dyDescent="0.2"/>
    <row r="29" spans="1:15" s="145" customFormat="1" x14ac:dyDescent="0.2"/>
    <row r="30" spans="1:15" s="145" customFormat="1" x14ac:dyDescent="0.2"/>
    <row r="31" spans="1:15" s="145" customFormat="1" x14ac:dyDescent="0.2"/>
    <row r="32" spans="1:15" s="145" customFormat="1" x14ac:dyDescent="0.2"/>
    <row r="33" s="145" customFormat="1" x14ac:dyDescent="0.2"/>
    <row r="34" s="145" customFormat="1" x14ac:dyDescent="0.2"/>
    <row r="35" s="145" customFormat="1" x14ac:dyDescent="0.2"/>
    <row r="36" s="145" customFormat="1" x14ac:dyDescent="0.2"/>
    <row r="37" s="145" customFormat="1" x14ac:dyDescent="0.2"/>
    <row r="38" s="145" customFormat="1" x14ac:dyDescent="0.2"/>
    <row r="39" s="145" customFormat="1" x14ac:dyDescent="0.2"/>
    <row r="40" s="145" customFormat="1" x14ac:dyDescent="0.2"/>
    <row r="41" s="145" customFormat="1" x14ac:dyDescent="0.2"/>
    <row r="42" s="145" customFormat="1" x14ac:dyDescent="0.2"/>
    <row r="43" s="145" customFormat="1" x14ac:dyDescent="0.2"/>
    <row r="44" s="145" customFormat="1" x14ac:dyDescent="0.2"/>
    <row r="45" s="145" customFormat="1" x14ac:dyDescent="0.2"/>
    <row r="46" s="145" customFormat="1" x14ac:dyDescent="0.2"/>
    <row r="47" s="145" customFormat="1" x14ac:dyDescent="0.2"/>
    <row r="48" s="145" customFormat="1" x14ac:dyDescent="0.2"/>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sheetData>
  <sheetProtection formatCells="0" formatColumns="0" format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10">
    <mergeCell ref="A1:J1"/>
    <mergeCell ref="A2:K2"/>
    <mergeCell ref="A20:K20"/>
    <mergeCell ref="A21:K21"/>
    <mergeCell ref="A3:K3"/>
    <mergeCell ref="A16:K19"/>
    <mergeCell ref="A15:K15"/>
    <mergeCell ref="E5:G5"/>
    <mergeCell ref="H5:J5"/>
    <mergeCell ref="B5:D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249977111117893"/>
    <pageSetUpPr fitToPage="1"/>
  </sheetPr>
  <dimension ref="A1:P150"/>
  <sheetViews>
    <sheetView topLeftCell="A4" zoomScale="90" zoomScaleNormal="90" workbookViewId="0">
      <selection activeCell="F24" sqref="F24:G24"/>
    </sheetView>
  </sheetViews>
  <sheetFormatPr defaultColWidth="9.140625" defaultRowHeight="12.75" x14ac:dyDescent="0.2"/>
  <cols>
    <col min="1" max="1" width="7.7109375" style="8" customWidth="1"/>
    <col min="2" max="2" width="53.7109375" style="8" customWidth="1"/>
    <col min="3" max="4" width="14.140625" style="1" customWidth="1"/>
    <col min="5" max="5" width="6.28515625" style="2" bestFit="1" customWidth="1"/>
    <col min="6" max="6" width="9.7109375" style="2" customWidth="1"/>
    <col min="7" max="9" width="8.7109375" style="204" customWidth="1"/>
    <col min="10" max="10" width="9.85546875" style="204" customWidth="1"/>
    <col min="11" max="11" width="9.85546875" style="99" bestFit="1" customWidth="1"/>
    <col min="12" max="12" width="28" style="22" customWidth="1"/>
    <col min="13" max="16384" width="9.140625" style="8"/>
  </cols>
  <sheetData>
    <row r="1" spans="1:16" s="11" customFormat="1" ht="12.75" customHeight="1" x14ac:dyDescent="0.2">
      <c r="A1" s="605" t="s">
        <v>164</v>
      </c>
      <c r="B1" s="605"/>
      <c r="C1" s="198"/>
      <c r="D1" s="23"/>
      <c r="E1" s="23"/>
      <c r="F1" s="23"/>
      <c r="G1" s="202"/>
      <c r="H1" s="202"/>
      <c r="I1" s="202"/>
      <c r="J1" s="202"/>
      <c r="K1" s="86"/>
      <c r="L1" s="194"/>
      <c r="M1" s="93"/>
    </row>
    <row r="2" spans="1:16" s="13" customFormat="1" ht="15.75" customHeight="1" thickBot="1" x14ac:dyDescent="0.25">
      <c r="A2" s="604" t="s">
        <v>91</v>
      </c>
      <c r="B2" s="604"/>
      <c r="C2" s="604"/>
      <c r="D2" s="604"/>
      <c r="E2" s="604"/>
      <c r="F2" s="604"/>
      <c r="G2" s="604"/>
      <c r="H2" s="604"/>
      <c r="I2" s="604"/>
      <c r="J2" s="604"/>
      <c r="K2" s="604"/>
      <c r="L2" s="604"/>
      <c r="M2" s="12"/>
      <c r="N2" s="12"/>
      <c r="O2" s="12"/>
      <c r="P2" s="12"/>
    </row>
    <row r="3" spans="1:16" s="14" customFormat="1" ht="79.5" customHeight="1" thickBot="1" x14ac:dyDescent="0.25">
      <c r="A3" s="595" t="s">
        <v>231</v>
      </c>
      <c r="B3" s="596"/>
      <c r="C3" s="596"/>
      <c r="D3" s="596"/>
      <c r="E3" s="596"/>
      <c r="F3" s="596"/>
      <c r="G3" s="596"/>
      <c r="H3" s="596"/>
      <c r="I3" s="596"/>
      <c r="J3" s="596"/>
      <c r="K3" s="596"/>
      <c r="L3" s="597"/>
    </row>
    <row r="4" spans="1:16" s="14" customFormat="1" ht="7.5" customHeight="1" thickBot="1" x14ac:dyDescent="0.25">
      <c r="B4" s="4"/>
      <c r="C4" s="6"/>
      <c r="D4" s="6"/>
      <c r="E4" s="7"/>
      <c r="F4" s="7"/>
      <c r="G4" s="203"/>
      <c r="H4" s="203"/>
      <c r="I4" s="203"/>
      <c r="J4" s="203"/>
      <c r="K4" s="88"/>
      <c r="L4" s="21"/>
    </row>
    <row r="5" spans="1:16" s="11" customFormat="1" ht="42" customHeight="1" thickBot="1" x14ac:dyDescent="0.25">
      <c r="A5" s="465" t="s">
        <v>202</v>
      </c>
      <c r="B5" s="465" t="s">
        <v>210</v>
      </c>
      <c r="C5" s="466" t="s">
        <v>166</v>
      </c>
      <c r="D5" s="466" t="s">
        <v>167</v>
      </c>
      <c r="E5" s="467" t="s">
        <v>116</v>
      </c>
      <c r="F5" s="467" t="s">
        <v>115</v>
      </c>
      <c r="G5" s="468" t="s">
        <v>241</v>
      </c>
      <c r="H5" s="468" t="s">
        <v>242</v>
      </c>
      <c r="I5" s="468" t="s">
        <v>243</v>
      </c>
      <c r="J5" s="468" t="s">
        <v>244</v>
      </c>
      <c r="K5" s="469" t="s">
        <v>117</v>
      </c>
      <c r="L5" s="470" t="s">
        <v>118</v>
      </c>
    </row>
    <row r="6" spans="1:16" s="11" customFormat="1" ht="15.75" thickBot="1" x14ac:dyDescent="0.25">
      <c r="A6" s="426"/>
      <c r="B6" s="435" t="s">
        <v>119</v>
      </c>
      <c r="C6" s="606" t="s">
        <v>198</v>
      </c>
      <c r="D6" s="606"/>
      <c r="E6" s="606"/>
      <c r="F6" s="606"/>
      <c r="G6" s="606"/>
      <c r="H6" s="606"/>
      <c r="I6" s="606"/>
      <c r="J6" s="606"/>
      <c r="K6" s="606"/>
      <c r="L6" s="607"/>
      <c r="M6" s="32"/>
    </row>
    <row r="7" spans="1:16" s="15" customFormat="1" ht="13.5" customHeight="1" thickBot="1" x14ac:dyDescent="0.25">
      <c r="A7" s="457">
        <v>1</v>
      </c>
      <c r="B7" s="429" t="s">
        <v>221</v>
      </c>
      <c r="C7" s="430"/>
      <c r="D7" s="430"/>
      <c r="E7" s="431">
        <v>2</v>
      </c>
      <c r="F7" s="431">
        <v>2</v>
      </c>
      <c r="G7" s="432">
        <v>250</v>
      </c>
      <c r="H7" s="432">
        <v>500</v>
      </c>
      <c r="I7" s="432">
        <v>100</v>
      </c>
      <c r="J7" s="432">
        <v>160</v>
      </c>
      <c r="K7" s="433">
        <f>SUM(G7:J7)*F7</f>
        <v>2020</v>
      </c>
      <c r="L7" s="434" t="s">
        <v>230</v>
      </c>
    </row>
    <row r="8" spans="1:16" s="14" customFormat="1" x14ac:dyDescent="0.2">
      <c r="A8" s="423"/>
      <c r="B8" s="410"/>
      <c r="C8" s="297"/>
      <c r="D8" s="297"/>
      <c r="E8" s="391"/>
      <c r="F8" s="391"/>
      <c r="G8" s="387"/>
      <c r="H8" s="387"/>
      <c r="I8" s="387"/>
      <c r="J8" s="387"/>
      <c r="K8" s="292">
        <f>SUM(G8:J8)*F8</f>
        <v>0</v>
      </c>
      <c r="L8" s="300"/>
    </row>
    <row r="9" spans="1:16" s="14" customFormat="1" x14ac:dyDescent="0.2">
      <c r="A9" s="423"/>
      <c r="B9" s="411"/>
      <c r="C9" s="301"/>
      <c r="D9" s="301"/>
      <c r="E9" s="392"/>
      <c r="F9" s="392"/>
      <c r="G9" s="388"/>
      <c r="H9" s="388"/>
      <c r="I9" s="388"/>
      <c r="J9" s="388"/>
      <c r="K9" s="292">
        <f t="shared" ref="K9:K13" si="0">SUM(G9:J9)*F9</f>
        <v>0</v>
      </c>
      <c r="L9" s="303"/>
    </row>
    <row r="10" spans="1:16" s="14" customFormat="1" x14ac:dyDescent="0.2">
      <c r="A10" s="423"/>
      <c r="B10" s="412"/>
      <c r="C10" s="301"/>
      <c r="D10" s="301"/>
      <c r="E10" s="392"/>
      <c r="F10" s="392"/>
      <c r="G10" s="388"/>
      <c r="H10" s="388"/>
      <c r="I10" s="388"/>
      <c r="J10" s="388"/>
      <c r="K10" s="292">
        <f t="shared" si="0"/>
        <v>0</v>
      </c>
      <c r="L10" s="303"/>
    </row>
    <row r="11" spans="1:16" s="14" customFormat="1" x14ac:dyDescent="0.2">
      <c r="A11" s="423"/>
      <c r="B11" s="411"/>
      <c r="C11" s="301"/>
      <c r="D11" s="301"/>
      <c r="E11" s="392"/>
      <c r="F11" s="392"/>
      <c r="G11" s="388"/>
      <c r="H11" s="388"/>
      <c r="I11" s="388"/>
      <c r="J11" s="388"/>
      <c r="K11" s="292">
        <f t="shared" si="0"/>
        <v>0</v>
      </c>
      <c r="L11" s="303"/>
    </row>
    <row r="12" spans="1:16" s="14" customFormat="1" x14ac:dyDescent="0.2">
      <c r="A12" s="422"/>
      <c r="B12" s="413" t="s">
        <v>120</v>
      </c>
      <c r="C12" s="310"/>
      <c r="D12" s="310"/>
      <c r="E12" s="393"/>
      <c r="F12" s="393"/>
      <c r="G12" s="389"/>
      <c r="H12" s="389"/>
      <c r="I12" s="389"/>
      <c r="J12" s="389"/>
      <c r="K12" s="311"/>
      <c r="L12" s="312"/>
    </row>
    <row r="13" spans="1:16" s="14" customFormat="1" ht="13.5" thickBot="1" x14ac:dyDescent="0.25">
      <c r="A13" s="424"/>
      <c r="B13" s="416"/>
      <c r="C13" s="417"/>
      <c r="D13" s="417"/>
      <c r="E13" s="418"/>
      <c r="F13" s="418"/>
      <c r="G13" s="419"/>
      <c r="H13" s="419"/>
      <c r="I13" s="419"/>
      <c r="J13" s="419"/>
      <c r="K13" s="292">
        <f t="shared" si="0"/>
        <v>0</v>
      </c>
      <c r="L13" s="421"/>
    </row>
    <row r="14" spans="1:16" s="14" customFormat="1" ht="13.5" thickBot="1" x14ac:dyDescent="0.25">
      <c r="A14" s="425"/>
      <c r="B14" s="346" t="s">
        <v>101</v>
      </c>
      <c r="C14" s="293"/>
      <c r="D14" s="293"/>
      <c r="E14" s="394"/>
      <c r="F14" s="394"/>
      <c r="G14" s="390"/>
      <c r="H14" s="390"/>
      <c r="I14" s="390"/>
      <c r="J14" s="390"/>
      <c r="K14" s="295">
        <f>SUM(K8:K13)</f>
        <v>0</v>
      </c>
      <c r="L14" s="296"/>
    </row>
    <row r="15" spans="1:16" s="11" customFormat="1" ht="15.75" thickBot="1" x14ac:dyDescent="0.25">
      <c r="A15" s="426"/>
      <c r="B15" s="414" t="s">
        <v>119</v>
      </c>
      <c r="C15" s="608" t="s">
        <v>199</v>
      </c>
      <c r="D15" s="608"/>
      <c r="E15" s="608"/>
      <c r="F15" s="608"/>
      <c r="G15" s="608"/>
      <c r="H15" s="608"/>
      <c r="I15" s="608"/>
      <c r="J15" s="608"/>
      <c r="K15" s="608"/>
      <c r="L15" s="609"/>
    </row>
    <row r="16" spans="1:16" s="15" customFormat="1" x14ac:dyDescent="0.2">
      <c r="A16" s="427"/>
      <c r="B16" s="410"/>
      <c r="C16" s="297"/>
      <c r="D16" s="297"/>
      <c r="E16" s="391"/>
      <c r="F16" s="391"/>
      <c r="G16" s="387"/>
      <c r="H16" s="387"/>
      <c r="I16" s="387"/>
      <c r="J16" s="387"/>
      <c r="K16" s="292">
        <f t="shared" ref="K16:K19" si="1">SUM(G16:J16)*F16</f>
        <v>0</v>
      </c>
      <c r="L16" s="300"/>
    </row>
    <row r="17" spans="1:12" s="14" customFormat="1" x14ac:dyDescent="0.2">
      <c r="A17" s="423"/>
      <c r="B17" s="411"/>
      <c r="C17" s="301"/>
      <c r="D17" s="301"/>
      <c r="E17" s="392"/>
      <c r="F17" s="392"/>
      <c r="G17" s="388"/>
      <c r="H17" s="388"/>
      <c r="I17" s="388"/>
      <c r="J17" s="388"/>
      <c r="K17" s="292">
        <f t="shared" si="1"/>
        <v>0</v>
      </c>
      <c r="L17" s="303"/>
    </row>
    <row r="18" spans="1:12" s="14" customFormat="1" x14ac:dyDescent="0.2">
      <c r="A18" s="423"/>
      <c r="B18" s="411"/>
      <c r="C18" s="301"/>
      <c r="D18" s="301"/>
      <c r="E18" s="392"/>
      <c r="F18" s="392"/>
      <c r="G18" s="388"/>
      <c r="H18" s="388"/>
      <c r="I18" s="388"/>
      <c r="J18" s="388"/>
      <c r="K18" s="292">
        <f t="shared" si="1"/>
        <v>0</v>
      </c>
      <c r="L18" s="303"/>
    </row>
    <row r="19" spans="1:12" s="14" customFormat="1" x14ac:dyDescent="0.2">
      <c r="A19" s="423"/>
      <c r="B19" s="411"/>
      <c r="C19" s="301"/>
      <c r="D19" s="301"/>
      <c r="E19" s="392"/>
      <c r="F19" s="392"/>
      <c r="G19" s="388"/>
      <c r="H19" s="388"/>
      <c r="I19" s="388"/>
      <c r="J19" s="388"/>
      <c r="K19" s="292">
        <f t="shared" si="1"/>
        <v>0</v>
      </c>
      <c r="L19" s="303"/>
    </row>
    <row r="20" spans="1:12" s="14" customFormat="1" x14ac:dyDescent="0.2">
      <c r="A20" s="422"/>
      <c r="B20" s="413" t="s">
        <v>120</v>
      </c>
      <c r="C20" s="310"/>
      <c r="D20" s="310"/>
      <c r="E20" s="393"/>
      <c r="F20" s="393"/>
      <c r="G20" s="389"/>
      <c r="H20" s="389"/>
      <c r="I20" s="389"/>
      <c r="J20" s="389"/>
      <c r="K20" s="311"/>
      <c r="L20" s="312"/>
    </row>
    <row r="21" spans="1:12" s="14" customFormat="1" ht="13.5" thickBot="1" x14ac:dyDescent="0.25">
      <c r="A21" s="424"/>
      <c r="B21" s="416"/>
      <c r="C21" s="417"/>
      <c r="D21" s="417"/>
      <c r="E21" s="418"/>
      <c r="F21" s="418"/>
      <c r="G21" s="419"/>
      <c r="H21" s="419"/>
      <c r="I21" s="419"/>
      <c r="J21" s="419"/>
      <c r="K21" s="292">
        <f t="shared" ref="K21" si="2">SUM(G21:J21)*F21</f>
        <v>0</v>
      </c>
      <c r="L21" s="421"/>
    </row>
    <row r="22" spans="1:12" s="14" customFormat="1" ht="13.5" thickBot="1" x14ac:dyDescent="0.25">
      <c r="A22" s="428"/>
      <c r="B22" s="415" t="s">
        <v>102</v>
      </c>
      <c r="C22" s="304"/>
      <c r="D22" s="304"/>
      <c r="E22" s="395"/>
      <c r="F22" s="395"/>
      <c r="G22" s="396"/>
      <c r="H22" s="396"/>
      <c r="I22" s="396"/>
      <c r="J22" s="396"/>
      <c r="K22" s="295">
        <f>SUM(K16:K21)</f>
        <v>0</v>
      </c>
      <c r="L22" s="305"/>
    </row>
    <row r="23" spans="1:12" s="11" customFormat="1" ht="15.75" thickBot="1" x14ac:dyDescent="0.25">
      <c r="A23" s="426"/>
      <c r="B23" s="414" t="s">
        <v>119</v>
      </c>
      <c r="C23" s="608" t="s">
        <v>200</v>
      </c>
      <c r="D23" s="608"/>
      <c r="E23" s="608"/>
      <c r="F23" s="608"/>
      <c r="G23" s="608"/>
      <c r="H23" s="608"/>
      <c r="I23" s="608"/>
      <c r="J23" s="608"/>
      <c r="K23" s="608"/>
      <c r="L23" s="609"/>
    </row>
    <row r="24" spans="1:12" s="15" customFormat="1" x14ac:dyDescent="0.2">
      <c r="A24" s="427"/>
      <c r="B24" s="410"/>
      <c r="C24" s="297"/>
      <c r="D24" s="297"/>
      <c r="E24" s="391"/>
      <c r="F24" s="391"/>
      <c r="G24" s="387"/>
      <c r="H24" s="387"/>
      <c r="I24" s="387"/>
      <c r="J24" s="387"/>
      <c r="K24" s="292">
        <f t="shared" ref="K24:K27" si="3">SUM(G24:J24)*F24</f>
        <v>0</v>
      </c>
      <c r="L24" s="300"/>
    </row>
    <row r="25" spans="1:12" s="15" customFormat="1" x14ac:dyDescent="0.2">
      <c r="A25" s="423"/>
      <c r="B25" s="410"/>
      <c r="C25" s="297"/>
      <c r="D25" s="297"/>
      <c r="E25" s="391"/>
      <c r="F25" s="391"/>
      <c r="G25" s="387"/>
      <c r="H25" s="387"/>
      <c r="I25" s="387"/>
      <c r="J25" s="387"/>
      <c r="K25" s="292">
        <f t="shared" si="3"/>
        <v>0</v>
      </c>
      <c r="L25" s="300"/>
    </row>
    <row r="26" spans="1:12" s="14" customFormat="1" x14ac:dyDescent="0.2">
      <c r="A26" s="423"/>
      <c r="B26" s="411"/>
      <c r="C26" s="301"/>
      <c r="D26" s="301"/>
      <c r="E26" s="392"/>
      <c r="F26" s="392"/>
      <c r="G26" s="388"/>
      <c r="H26" s="388"/>
      <c r="I26" s="388"/>
      <c r="J26" s="388"/>
      <c r="K26" s="292">
        <f t="shared" si="3"/>
        <v>0</v>
      </c>
      <c r="L26" s="303"/>
    </row>
    <row r="27" spans="1:12" s="14" customFormat="1" x14ac:dyDescent="0.2">
      <c r="A27" s="423"/>
      <c r="B27" s="411"/>
      <c r="C27" s="301"/>
      <c r="D27" s="301"/>
      <c r="E27" s="392"/>
      <c r="F27" s="392"/>
      <c r="G27" s="388"/>
      <c r="H27" s="388"/>
      <c r="I27" s="388"/>
      <c r="J27" s="388"/>
      <c r="K27" s="292">
        <f t="shared" si="3"/>
        <v>0</v>
      </c>
      <c r="L27" s="303"/>
    </row>
    <row r="28" spans="1:12" s="14" customFormat="1" x14ac:dyDescent="0.2">
      <c r="A28" s="422"/>
      <c r="B28" s="413" t="s">
        <v>120</v>
      </c>
      <c r="C28" s="310"/>
      <c r="D28" s="310"/>
      <c r="E28" s="393"/>
      <c r="F28" s="393"/>
      <c r="G28" s="389"/>
      <c r="H28" s="389"/>
      <c r="I28" s="389"/>
      <c r="J28" s="389"/>
      <c r="K28" s="311"/>
      <c r="L28" s="312"/>
    </row>
    <row r="29" spans="1:12" s="14" customFormat="1" ht="13.5" thickBot="1" x14ac:dyDescent="0.25">
      <c r="A29" s="424"/>
      <c r="B29" s="416"/>
      <c r="C29" s="417"/>
      <c r="D29" s="417"/>
      <c r="E29" s="418"/>
      <c r="F29" s="418"/>
      <c r="G29" s="419"/>
      <c r="H29" s="419"/>
      <c r="I29" s="419"/>
      <c r="J29" s="419"/>
      <c r="K29" s="292">
        <f t="shared" ref="K29" si="4">SUM(G29:J29)*F29</f>
        <v>0</v>
      </c>
      <c r="L29" s="421"/>
    </row>
    <row r="30" spans="1:12" s="14" customFormat="1" ht="13.5" thickBot="1" x14ac:dyDescent="0.25">
      <c r="A30" s="425"/>
      <c r="B30" s="346" t="s">
        <v>103</v>
      </c>
      <c r="C30" s="307"/>
      <c r="D30" s="307"/>
      <c r="E30" s="371"/>
      <c r="F30" s="371"/>
      <c r="G30" s="397"/>
      <c r="H30" s="397"/>
      <c r="I30" s="397"/>
      <c r="J30" s="397"/>
      <c r="K30" s="295">
        <f>SUM(K24:K29)</f>
        <v>0</v>
      </c>
      <c r="L30" s="309"/>
    </row>
    <row r="31" spans="1:12" s="11" customFormat="1" ht="13.5" thickBot="1" x14ac:dyDescent="0.25">
      <c r="A31" s="425"/>
      <c r="B31" s="346" t="s">
        <v>138</v>
      </c>
      <c r="C31" s="307"/>
      <c r="D31" s="307"/>
      <c r="E31" s="371"/>
      <c r="F31" s="371"/>
      <c r="G31" s="397"/>
      <c r="H31" s="397"/>
      <c r="I31" s="397"/>
      <c r="J31" s="397"/>
      <c r="K31" s="295">
        <f>K14+K22+K30</f>
        <v>0</v>
      </c>
      <c r="L31" s="309"/>
    </row>
    <row r="32" spans="1:12" s="14" customFormat="1" ht="6.75" customHeight="1" thickBot="1" x14ac:dyDescent="0.25">
      <c r="C32" s="6"/>
      <c r="D32" s="6"/>
      <c r="E32" s="7"/>
      <c r="F32" s="7"/>
      <c r="G32" s="203"/>
      <c r="H32" s="203"/>
      <c r="I32" s="203"/>
      <c r="J32" s="203"/>
      <c r="K32" s="88"/>
      <c r="L32" s="21"/>
    </row>
    <row r="33" spans="1:12" s="14" customFormat="1" ht="11.25" customHeight="1" x14ac:dyDescent="0.2">
      <c r="A33" s="598" t="s">
        <v>188</v>
      </c>
      <c r="B33" s="599"/>
      <c r="C33" s="599"/>
      <c r="D33" s="599"/>
      <c r="E33" s="599"/>
      <c r="F33" s="599"/>
      <c r="G33" s="599"/>
      <c r="H33" s="599"/>
      <c r="I33" s="599"/>
      <c r="J33" s="599"/>
      <c r="K33" s="599"/>
      <c r="L33" s="600"/>
    </row>
    <row r="34" spans="1:12" s="14" customFormat="1" ht="11.25" customHeight="1" thickBot="1" x14ac:dyDescent="0.25">
      <c r="A34" s="601"/>
      <c r="B34" s="602"/>
      <c r="C34" s="602"/>
      <c r="D34" s="602"/>
      <c r="E34" s="602"/>
      <c r="F34" s="602"/>
      <c r="G34" s="602"/>
      <c r="H34" s="602"/>
      <c r="I34" s="602"/>
      <c r="J34" s="602"/>
      <c r="K34" s="602"/>
      <c r="L34" s="603"/>
    </row>
    <row r="35" spans="1:12" s="14" customFormat="1" x14ac:dyDescent="0.2">
      <c r="C35" s="6"/>
      <c r="D35" s="6"/>
      <c r="E35" s="7"/>
      <c r="F35" s="7"/>
      <c r="G35" s="203"/>
      <c r="H35" s="203"/>
      <c r="I35" s="203"/>
      <c r="J35" s="203"/>
      <c r="K35" s="88"/>
      <c r="L35" s="21"/>
    </row>
    <row r="36" spans="1:12" s="14" customFormat="1" x14ac:dyDescent="0.2">
      <c r="C36" s="6"/>
      <c r="D36" s="6"/>
      <c r="E36" s="7"/>
      <c r="F36" s="7"/>
      <c r="G36" s="203"/>
      <c r="H36" s="203"/>
      <c r="I36" s="203"/>
      <c r="J36" s="203"/>
      <c r="K36" s="88"/>
      <c r="L36" s="21"/>
    </row>
    <row r="37" spans="1:12" s="14" customFormat="1" x14ac:dyDescent="0.2">
      <c r="C37" s="6"/>
      <c r="D37" s="6"/>
      <c r="E37" s="7"/>
      <c r="F37" s="7"/>
      <c r="G37" s="203"/>
      <c r="H37" s="203"/>
      <c r="I37" s="203"/>
      <c r="J37" s="203"/>
      <c r="K37" s="88"/>
      <c r="L37" s="21"/>
    </row>
    <row r="38" spans="1:12" s="14" customFormat="1" x14ac:dyDescent="0.2">
      <c r="C38" s="6"/>
      <c r="D38" s="6"/>
      <c r="E38" s="7"/>
      <c r="F38" s="7"/>
      <c r="G38" s="203"/>
      <c r="H38" s="203"/>
      <c r="I38" s="203"/>
      <c r="J38" s="203"/>
      <c r="K38" s="88"/>
      <c r="L38" s="21"/>
    </row>
    <row r="39" spans="1:12" s="14" customFormat="1" x14ac:dyDescent="0.2">
      <c r="C39" s="6"/>
      <c r="D39" s="6"/>
      <c r="E39" s="7"/>
      <c r="F39" s="7"/>
      <c r="G39" s="203"/>
      <c r="H39" s="203"/>
      <c r="I39" s="203"/>
      <c r="J39" s="203"/>
      <c r="K39" s="88"/>
      <c r="L39" s="21"/>
    </row>
    <row r="40" spans="1:12" s="14" customFormat="1" x14ac:dyDescent="0.2">
      <c r="C40" s="6"/>
      <c r="D40" s="6"/>
      <c r="E40" s="7"/>
      <c r="F40" s="7"/>
      <c r="G40" s="203"/>
      <c r="H40" s="203"/>
      <c r="I40" s="203"/>
      <c r="J40" s="203"/>
      <c r="K40" s="88"/>
      <c r="L40" s="21"/>
    </row>
    <row r="41" spans="1:12" s="14" customFormat="1" x14ac:dyDescent="0.2">
      <c r="C41" s="6"/>
      <c r="D41" s="6"/>
      <c r="E41" s="7"/>
      <c r="F41" s="7"/>
      <c r="G41" s="203"/>
      <c r="H41" s="203"/>
      <c r="I41" s="203"/>
      <c r="J41" s="203"/>
      <c r="K41" s="88"/>
      <c r="L41" s="21"/>
    </row>
    <row r="42" spans="1:12" s="14" customFormat="1" x14ac:dyDescent="0.2">
      <c r="C42" s="6"/>
      <c r="D42" s="6"/>
      <c r="E42" s="7"/>
      <c r="F42" s="7"/>
      <c r="G42" s="203"/>
      <c r="H42" s="203"/>
      <c r="I42" s="203"/>
      <c r="J42" s="203"/>
      <c r="K42" s="88"/>
      <c r="L42" s="21"/>
    </row>
    <row r="43" spans="1:12" s="14" customFormat="1" x14ac:dyDescent="0.2">
      <c r="C43" s="6"/>
      <c r="D43" s="6"/>
      <c r="E43" s="7"/>
      <c r="F43" s="7"/>
      <c r="G43" s="203"/>
      <c r="H43" s="203"/>
      <c r="I43" s="203"/>
      <c r="J43" s="203"/>
      <c r="K43" s="88"/>
      <c r="L43" s="21"/>
    </row>
    <row r="44" spans="1:12" s="14" customFormat="1" x14ac:dyDescent="0.2">
      <c r="C44" s="6"/>
      <c r="D44" s="6"/>
      <c r="E44" s="7"/>
      <c r="F44" s="7"/>
      <c r="G44" s="203"/>
      <c r="H44" s="203"/>
      <c r="I44" s="203"/>
      <c r="J44" s="203"/>
      <c r="K44" s="88"/>
      <c r="L44" s="21"/>
    </row>
    <row r="45" spans="1:12" s="14" customFormat="1" x14ac:dyDescent="0.2">
      <c r="C45" s="6"/>
      <c r="D45" s="6"/>
      <c r="E45" s="7"/>
      <c r="F45" s="7"/>
      <c r="G45" s="203"/>
      <c r="H45" s="203"/>
      <c r="I45" s="203"/>
      <c r="J45" s="203"/>
      <c r="K45" s="88"/>
      <c r="L45" s="21"/>
    </row>
    <row r="46" spans="1:12" s="14" customFormat="1" x14ac:dyDescent="0.2">
      <c r="C46" s="6"/>
      <c r="D46" s="6"/>
      <c r="E46" s="7"/>
      <c r="F46" s="7"/>
      <c r="G46" s="203"/>
      <c r="H46" s="203"/>
      <c r="I46" s="203"/>
      <c r="J46" s="203"/>
      <c r="K46" s="88"/>
      <c r="L46" s="21"/>
    </row>
    <row r="47" spans="1:12" s="14" customFormat="1" x14ac:dyDescent="0.2">
      <c r="C47" s="6"/>
      <c r="D47" s="6"/>
      <c r="E47" s="7"/>
      <c r="F47" s="7"/>
      <c r="G47" s="203"/>
      <c r="H47" s="203"/>
      <c r="I47" s="203"/>
      <c r="J47" s="203"/>
      <c r="K47" s="88"/>
      <c r="L47" s="21"/>
    </row>
    <row r="48" spans="1:12" s="14" customFormat="1" x14ac:dyDescent="0.2">
      <c r="C48" s="6"/>
      <c r="D48" s="6"/>
      <c r="E48" s="7"/>
      <c r="F48" s="7"/>
      <c r="G48" s="203"/>
      <c r="H48" s="203"/>
      <c r="I48" s="203"/>
      <c r="J48" s="203"/>
      <c r="K48" s="88"/>
      <c r="L48" s="21"/>
    </row>
    <row r="49" spans="3:12" s="14" customFormat="1" x14ac:dyDescent="0.2">
      <c r="C49" s="6"/>
      <c r="D49" s="6"/>
      <c r="E49" s="7"/>
      <c r="F49" s="7"/>
      <c r="G49" s="203"/>
      <c r="H49" s="203"/>
      <c r="I49" s="203"/>
      <c r="J49" s="203"/>
      <c r="K49" s="88"/>
      <c r="L49" s="21"/>
    </row>
    <row r="50" spans="3:12" s="14" customFormat="1" x14ac:dyDescent="0.2">
      <c r="C50" s="6"/>
      <c r="D50" s="6"/>
      <c r="E50" s="7"/>
      <c r="F50" s="7"/>
      <c r="G50" s="203"/>
      <c r="H50" s="203"/>
      <c r="I50" s="203"/>
      <c r="J50" s="203"/>
      <c r="K50" s="88"/>
      <c r="L50" s="21"/>
    </row>
    <row r="51" spans="3:12" s="14" customFormat="1" x14ac:dyDescent="0.2">
      <c r="C51" s="6"/>
      <c r="D51" s="6"/>
      <c r="E51" s="7"/>
      <c r="F51" s="7"/>
      <c r="G51" s="203"/>
      <c r="H51" s="203"/>
      <c r="I51" s="203"/>
      <c r="J51" s="203"/>
      <c r="K51" s="88"/>
      <c r="L51" s="21"/>
    </row>
    <row r="52" spans="3:12" s="14" customFormat="1" x14ac:dyDescent="0.2">
      <c r="C52" s="6"/>
      <c r="D52" s="6"/>
      <c r="E52" s="7"/>
      <c r="F52" s="7"/>
      <c r="G52" s="203"/>
      <c r="H52" s="203"/>
      <c r="I52" s="203"/>
      <c r="J52" s="203"/>
      <c r="K52" s="88"/>
      <c r="L52" s="21"/>
    </row>
    <row r="53" spans="3:12" s="14" customFormat="1" x14ac:dyDescent="0.2">
      <c r="C53" s="6"/>
      <c r="D53" s="6"/>
      <c r="E53" s="7"/>
      <c r="F53" s="7"/>
      <c r="G53" s="203"/>
      <c r="H53" s="203"/>
      <c r="I53" s="203"/>
      <c r="J53" s="203"/>
      <c r="K53" s="88"/>
      <c r="L53" s="21"/>
    </row>
    <row r="54" spans="3:12" s="14" customFormat="1" x14ac:dyDescent="0.2">
      <c r="C54" s="6"/>
      <c r="D54" s="6"/>
      <c r="E54" s="7"/>
      <c r="F54" s="7"/>
      <c r="G54" s="203"/>
      <c r="H54" s="203"/>
      <c r="I54" s="203"/>
      <c r="J54" s="203"/>
      <c r="K54" s="88"/>
      <c r="L54" s="21"/>
    </row>
    <row r="55" spans="3:12" s="14" customFormat="1" x14ac:dyDescent="0.2">
      <c r="C55" s="6"/>
      <c r="D55" s="6"/>
      <c r="E55" s="7"/>
      <c r="F55" s="7"/>
      <c r="G55" s="203"/>
      <c r="H55" s="203"/>
      <c r="I55" s="203"/>
      <c r="J55" s="203"/>
      <c r="K55" s="88"/>
      <c r="L55" s="21"/>
    </row>
    <row r="56" spans="3:12" s="14" customFormat="1" x14ac:dyDescent="0.2">
      <c r="C56" s="6"/>
      <c r="D56" s="6"/>
      <c r="E56" s="7"/>
      <c r="F56" s="7"/>
      <c r="G56" s="203"/>
      <c r="H56" s="203"/>
      <c r="I56" s="203"/>
      <c r="J56" s="203"/>
      <c r="K56" s="88"/>
      <c r="L56" s="21"/>
    </row>
    <row r="57" spans="3:12" s="14" customFormat="1" x14ac:dyDescent="0.2">
      <c r="C57" s="6"/>
      <c r="D57" s="6"/>
      <c r="E57" s="7"/>
      <c r="F57" s="7"/>
      <c r="G57" s="203"/>
      <c r="H57" s="203"/>
      <c r="I57" s="203"/>
      <c r="J57" s="203"/>
      <c r="K57" s="88"/>
      <c r="L57" s="21"/>
    </row>
    <row r="58" spans="3:12" s="14" customFormat="1" x14ac:dyDescent="0.2">
      <c r="C58" s="6"/>
      <c r="D58" s="6"/>
      <c r="E58" s="7"/>
      <c r="F58" s="7"/>
      <c r="G58" s="203"/>
      <c r="H58" s="203"/>
      <c r="I58" s="203"/>
      <c r="J58" s="203"/>
      <c r="K58" s="88"/>
      <c r="L58" s="21"/>
    </row>
    <row r="59" spans="3:12" s="14" customFormat="1" x14ac:dyDescent="0.2">
      <c r="C59" s="6"/>
      <c r="D59" s="6"/>
      <c r="E59" s="7"/>
      <c r="F59" s="7"/>
      <c r="G59" s="203"/>
      <c r="H59" s="203"/>
      <c r="I59" s="203"/>
      <c r="J59" s="203"/>
      <c r="K59" s="88"/>
      <c r="L59" s="21"/>
    </row>
    <row r="60" spans="3:12" s="14" customFormat="1" x14ac:dyDescent="0.2">
      <c r="C60" s="6"/>
      <c r="D60" s="6"/>
      <c r="E60" s="7"/>
      <c r="F60" s="7"/>
      <c r="G60" s="203"/>
      <c r="H60" s="203"/>
      <c r="I60" s="203"/>
      <c r="J60" s="203"/>
      <c r="K60" s="88"/>
      <c r="L60" s="21"/>
    </row>
    <row r="61" spans="3:12" s="14" customFormat="1" x14ac:dyDescent="0.2">
      <c r="C61" s="6"/>
      <c r="D61" s="6"/>
      <c r="E61" s="7"/>
      <c r="F61" s="7"/>
      <c r="G61" s="203"/>
      <c r="H61" s="203"/>
      <c r="I61" s="203"/>
      <c r="J61" s="203"/>
      <c r="K61" s="88"/>
      <c r="L61" s="21"/>
    </row>
    <row r="62" spans="3:12" s="14" customFormat="1" x14ac:dyDescent="0.2">
      <c r="C62" s="6"/>
      <c r="D62" s="6"/>
      <c r="E62" s="7"/>
      <c r="F62" s="7"/>
      <c r="G62" s="203"/>
      <c r="H62" s="203"/>
      <c r="I62" s="203"/>
      <c r="J62" s="203"/>
      <c r="K62" s="88"/>
      <c r="L62" s="21"/>
    </row>
    <row r="63" spans="3:12" s="14" customFormat="1" x14ac:dyDescent="0.2">
      <c r="C63" s="6"/>
      <c r="D63" s="6"/>
      <c r="E63" s="7"/>
      <c r="F63" s="7"/>
      <c r="G63" s="203"/>
      <c r="H63" s="203"/>
      <c r="I63" s="203"/>
      <c r="J63" s="203"/>
      <c r="K63" s="88"/>
      <c r="L63" s="21"/>
    </row>
    <row r="64" spans="3:12" s="14" customFormat="1" x14ac:dyDescent="0.2">
      <c r="C64" s="6"/>
      <c r="D64" s="6"/>
      <c r="E64" s="7"/>
      <c r="F64" s="7"/>
      <c r="G64" s="203"/>
      <c r="H64" s="203"/>
      <c r="I64" s="203"/>
      <c r="J64" s="203"/>
      <c r="K64" s="88"/>
      <c r="L64" s="21"/>
    </row>
    <row r="65" spans="3:12" s="14" customFormat="1" x14ac:dyDescent="0.2">
      <c r="C65" s="6"/>
      <c r="D65" s="6"/>
      <c r="E65" s="7"/>
      <c r="F65" s="7"/>
      <c r="G65" s="203"/>
      <c r="H65" s="203"/>
      <c r="I65" s="203"/>
      <c r="J65" s="203"/>
      <c r="K65" s="88"/>
      <c r="L65" s="21"/>
    </row>
    <row r="66" spans="3:12" s="14" customFormat="1" x14ac:dyDescent="0.2">
      <c r="C66" s="6"/>
      <c r="D66" s="6"/>
      <c r="E66" s="7"/>
      <c r="F66" s="7"/>
      <c r="G66" s="203"/>
      <c r="H66" s="203"/>
      <c r="I66" s="203"/>
      <c r="J66" s="203"/>
      <c r="K66" s="88"/>
      <c r="L66" s="21"/>
    </row>
    <row r="67" spans="3:12" s="14" customFormat="1" x14ac:dyDescent="0.2">
      <c r="C67" s="6"/>
      <c r="D67" s="6"/>
      <c r="E67" s="7"/>
      <c r="F67" s="7"/>
      <c r="G67" s="203"/>
      <c r="H67" s="203"/>
      <c r="I67" s="203"/>
      <c r="J67" s="203"/>
      <c r="K67" s="88"/>
      <c r="L67" s="21"/>
    </row>
    <row r="68" spans="3:12" s="14" customFormat="1" x14ac:dyDescent="0.2">
      <c r="C68" s="6"/>
      <c r="D68" s="6"/>
      <c r="E68" s="7"/>
      <c r="F68" s="7"/>
      <c r="G68" s="203"/>
      <c r="H68" s="203"/>
      <c r="I68" s="203"/>
      <c r="J68" s="203"/>
      <c r="K68" s="88"/>
      <c r="L68" s="21"/>
    </row>
    <row r="69" spans="3:12" s="14" customFormat="1" x14ac:dyDescent="0.2">
      <c r="C69" s="6"/>
      <c r="D69" s="6"/>
      <c r="E69" s="7"/>
      <c r="F69" s="7"/>
      <c r="G69" s="203"/>
      <c r="H69" s="203"/>
      <c r="I69" s="203"/>
      <c r="J69" s="203"/>
      <c r="K69" s="88"/>
      <c r="L69" s="21"/>
    </row>
    <row r="70" spans="3:12" s="14" customFormat="1" x14ac:dyDescent="0.2">
      <c r="C70" s="6"/>
      <c r="D70" s="6"/>
      <c r="E70" s="7"/>
      <c r="F70" s="7"/>
      <c r="G70" s="203"/>
      <c r="H70" s="203"/>
      <c r="I70" s="203"/>
      <c r="J70" s="203"/>
      <c r="K70" s="88"/>
      <c r="L70" s="21"/>
    </row>
    <row r="71" spans="3:12" s="14" customFormat="1" x14ac:dyDescent="0.2">
      <c r="C71" s="6"/>
      <c r="D71" s="6"/>
      <c r="E71" s="7"/>
      <c r="F71" s="7"/>
      <c r="G71" s="203"/>
      <c r="H71" s="203"/>
      <c r="I71" s="203"/>
      <c r="J71" s="203"/>
      <c r="K71" s="88"/>
      <c r="L71" s="21"/>
    </row>
    <row r="72" spans="3:12" s="14" customFormat="1" x14ac:dyDescent="0.2">
      <c r="C72" s="6"/>
      <c r="D72" s="6"/>
      <c r="E72" s="7"/>
      <c r="F72" s="7"/>
      <c r="G72" s="203"/>
      <c r="H72" s="203"/>
      <c r="I72" s="203"/>
      <c r="J72" s="203"/>
      <c r="K72" s="88"/>
      <c r="L72" s="21"/>
    </row>
    <row r="73" spans="3:12" s="14" customFormat="1" x14ac:dyDescent="0.2">
      <c r="C73" s="6"/>
      <c r="D73" s="6"/>
      <c r="E73" s="7"/>
      <c r="F73" s="7"/>
      <c r="G73" s="203"/>
      <c r="H73" s="203"/>
      <c r="I73" s="203"/>
      <c r="J73" s="203"/>
      <c r="K73" s="88"/>
      <c r="L73" s="21"/>
    </row>
    <row r="74" spans="3:12" s="14" customFormat="1" x14ac:dyDescent="0.2">
      <c r="C74" s="6"/>
      <c r="D74" s="6"/>
      <c r="E74" s="7"/>
      <c r="F74" s="7"/>
      <c r="G74" s="203"/>
      <c r="H74" s="203"/>
      <c r="I74" s="203"/>
      <c r="J74" s="203"/>
      <c r="K74" s="88"/>
      <c r="L74" s="21"/>
    </row>
    <row r="75" spans="3:12" s="14" customFormat="1" x14ac:dyDescent="0.2">
      <c r="C75" s="6"/>
      <c r="D75" s="6"/>
      <c r="E75" s="7"/>
      <c r="F75" s="7"/>
      <c r="G75" s="203"/>
      <c r="H75" s="203"/>
      <c r="I75" s="203"/>
      <c r="J75" s="203"/>
      <c r="K75" s="88"/>
      <c r="L75" s="21"/>
    </row>
    <row r="76" spans="3:12" s="14" customFormat="1" x14ac:dyDescent="0.2">
      <c r="C76" s="6"/>
      <c r="D76" s="6"/>
      <c r="E76" s="7"/>
      <c r="F76" s="7"/>
      <c r="G76" s="203"/>
      <c r="H76" s="203"/>
      <c r="I76" s="203"/>
      <c r="J76" s="203"/>
      <c r="K76" s="88"/>
      <c r="L76" s="21"/>
    </row>
    <row r="77" spans="3:12" s="14" customFormat="1" x14ac:dyDescent="0.2">
      <c r="C77" s="6"/>
      <c r="D77" s="6"/>
      <c r="E77" s="7"/>
      <c r="F77" s="7"/>
      <c r="G77" s="203"/>
      <c r="H77" s="203"/>
      <c r="I77" s="203"/>
      <c r="J77" s="203"/>
      <c r="K77" s="88"/>
      <c r="L77" s="21"/>
    </row>
    <row r="78" spans="3:12" s="14" customFormat="1" x14ac:dyDescent="0.2">
      <c r="C78" s="6"/>
      <c r="D78" s="6"/>
      <c r="E78" s="7"/>
      <c r="F78" s="7"/>
      <c r="G78" s="203"/>
      <c r="H78" s="203"/>
      <c r="I78" s="203"/>
      <c r="J78" s="203"/>
      <c r="K78" s="88"/>
      <c r="L78" s="21"/>
    </row>
    <row r="79" spans="3:12" s="14" customFormat="1" x14ac:dyDescent="0.2">
      <c r="C79" s="6"/>
      <c r="D79" s="6"/>
      <c r="E79" s="7"/>
      <c r="F79" s="7"/>
      <c r="G79" s="203"/>
      <c r="H79" s="203"/>
      <c r="I79" s="203"/>
      <c r="J79" s="203"/>
      <c r="K79" s="88"/>
      <c r="L79" s="21"/>
    </row>
    <row r="80" spans="3:12" s="14" customFormat="1" x14ac:dyDescent="0.2">
      <c r="C80" s="6"/>
      <c r="D80" s="6"/>
      <c r="E80" s="7"/>
      <c r="F80" s="7"/>
      <c r="G80" s="203"/>
      <c r="H80" s="203"/>
      <c r="I80" s="203"/>
      <c r="J80" s="203"/>
      <c r="K80" s="88"/>
      <c r="L80" s="21"/>
    </row>
    <row r="81" spans="3:12" s="14" customFormat="1" x14ac:dyDescent="0.2">
      <c r="C81" s="6"/>
      <c r="D81" s="6"/>
      <c r="E81" s="7"/>
      <c r="F81" s="7"/>
      <c r="G81" s="203"/>
      <c r="H81" s="203"/>
      <c r="I81" s="203"/>
      <c r="J81" s="203"/>
      <c r="K81" s="88"/>
      <c r="L81" s="21"/>
    </row>
    <row r="82" spans="3:12" s="14" customFormat="1" x14ac:dyDescent="0.2">
      <c r="C82" s="6"/>
      <c r="D82" s="6"/>
      <c r="E82" s="7"/>
      <c r="F82" s="7"/>
      <c r="G82" s="203"/>
      <c r="H82" s="203"/>
      <c r="I82" s="203"/>
      <c r="J82" s="203"/>
      <c r="K82" s="88"/>
      <c r="L82" s="21"/>
    </row>
    <row r="83" spans="3:12" s="14" customFormat="1" x14ac:dyDescent="0.2">
      <c r="C83" s="6"/>
      <c r="D83" s="6"/>
      <c r="E83" s="7"/>
      <c r="F83" s="7"/>
      <c r="G83" s="203"/>
      <c r="H83" s="203"/>
      <c r="I83" s="203"/>
      <c r="J83" s="203"/>
      <c r="K83" s="88"/>
      <c r="L83" s="21"/>
    </row>
    <row r="84" spans="3:12" s="14" customFormat="1" x14ac:dyDescent="0.2">
      <c r="C84" s="6"/>
      <c r="D84" s="6"/>
      <c r="E84" s="7"/>
      <c r="F84" s="7"/>
      <c r="G84" s="203"/>
      <c r="H84" s="203"/>
      <c r="I84" s="203"/>
      <c r="J84" s="203"/>
      <c r="K84" s="88"/>
      <c r="L84" s="21"/>
    </row>
    <row r="85" spans="3:12" s="14" customFormat="1" x14ac:dyDescent="0.2">
      <c r="C85" s="6"/>
      <c r="D85" s="6"/>
      <c r="E85" s="7"/>
      <c r="F85" s="7"/>
      <c r="G85" s="203"/>
      <c r="H85" s="203"/>
      <c r="I85" s="203"/>
      <c r="J85" s="203"/>
      <c r="K85" s="88"/>
      <c r="L85" s="21"/>
    </row>
    <row r="86" spans="3:12" s="14" customFormat="1" x14ac:dyDescent="0.2">
      <c r="C86" s="6"/>
      <c r="D86" s="6"/>
      <c r="E86" s="7"/>
      <c r="F86" s="7"/>
      <c r="G86" s="203"/>
      <c r="H86" s="203"/>
      <c r="I86" s="203"/>
      <c r="J86" s="203"/>
      <c r="K86" s="88"/>
      <c r="L86" s="21"/>
    </row>
    <row r="87" spans="3:12" s="14" customFormat="1" x14ac:dyDescent="0.2">
      <c r="C87" s="6"/>
      <c r="D87" s="6"/>
      <c r="E87" s="7"/>
      <c r="F87" s="7"/>
      <c r="G87" s="203"/>
      <c r="H87" s="203"/>
      <c r="I87" s="203"/>
      <c r="J87" s="203"/>
      <c r="K87" s="88"/>
      <c r="L87" s="21"/>
    </row>
    <row r="88" spans="3:12" s="14" customFormat="1" x14ac:dyDescent="0.2">
      <c r="C88" s="6"/>
      <c r="D88" s="6"/>
      <c r="E88" s="7"/>
      <c r="F88" s="7"/>
      <c r="G88" s="203"/>
      <c r="H88" s="203"/>
      <c r="I88" s="203"/>
      <c r="J88" s="203"/>
      <c r="K88" s="88"/>
      <c r="L88" s="21"/>
    </row>
    <row r="89" spans="3:12" s="14" customFormat="1" x14ac:dyDescent="0.2">
      <c r="C89" s="6"/>
      <c r="D89" s="6"/>
      <c r="E89" s="7"/>
      <c r="F89" s="7"/>
      <c r="G89" s="203"/>
      <c r="H89" s="203"/>
      <c r="I89" s="203"/>
      <c r="J89" s="203"/>
      <c r="K89" s="88"/>
      <c r="L89" s="21"/>
    </row>
    <row r="90" spans="3:12" s="14" customFormat="1" x14ac:dyDescent="0.2">
      <c r="C90" s="6"/>
      <c r="D90" s="6"/>
      <c r="E90" s="7"/>
      <c r="F90" s="7"/>
      <c r="G90" s="203"/>
      <c r="H90" s="203"/>
      <c r="I90" s="203"/>
      <c r="J90" s="203"/>
      <c r="K90" s="88"/>
      <c r="L90" s="21"/>
    </row>
    <row r="91" spans="3:12" s="14" customFormat="1" x14ac:dyDescent="0.2">
      <c r="C91" s="6"/>
      <c r="D91" s="6"/>
      <c r="E91" s="7"/>
      <c r="F91" s="7"/>
      <c r="G91" s="203"/>
      <c r="H91" s="203"/>
      <c r="I91" s="203"/>
      <c r="J91" s="203"/>
      <c r="K91" s="88"/>
      <c r="L91" s="21"/>
    </row>
    <row r="92" spans="3:12" s="14" customFormat="1" x14ac:dyDescent="0.2">
      <c r="C92" s="6"/>
      <c r="D92" s="6"/>
      <c r="E92" s="7"/>
      <c r="F92" s="7"/>
      <c r="G92" s="203"/>
      <c r="H92" s="203"/>
      <c r="I92" s="203"/>
      <c r="J92" s="203"/>
      <c r="K92" s="88"/>
      <c r="L92" s="21"/>
    </row>
    <row r="93" spans="3:12" s="14" customFormat="1" x14ac:dyDescent="0.2">
      <c r="C93" s="6"/>
      <c r="D93" s="6"/>
      <c r="E93" s="7"/>
      <c r="F93" s="7"/>
      <c r="G93" s="203"/>
      <c r="H93" s="203"/>
      <c r="I93" s="203"/>
      <c r="J93" s="203"/>
      <c r="K93" s="88"/>
      <c r="L93" s="21"/>
    </row>
    <row r="94" spans="3:12" s="14" customFormat="1" x14ac:dyDescent="0.2">
      <c r="C94" s="6"/>
      <c r="D94" s="6"/>
      <c r="E94" s="7"/>
      <c r="F94" s="7"/>
      <c r="G94" s="203"/>
      <c r="H94" s="203"/>
      <c r="I94" s="203"/>
      <c r="J94" s="203"/>
      <c r="K94" s="88"/>
      <c r="L94" s="21"/>
    </row>
    <row r="95" spans="3:12" s="14" customFormat="1" x14ac:dyDescent="0.2">
      <c r="C95" s="6"/>
      <c r="D95" s="6"/>
      <c r="E95" s="7"/>
      <c r="F95" s="7"/>
      <c r="G95" s="203"/>
      <c r="H95" s="203"/>
      <c r="I95" s="203"/>
      <c r="J95" s="203"/>
      <c r="K95" s="88"/>
      <c r="L95" s="21"/>
    </row>
    <row r="96" spans="3:12" s="14" customFormat="1" x14ac:dyDescent="0.2">
      <c r="C96" s="6"/>
      <c r="D96" s="6"/>
      <c r="E96" s="7"/>
      <c r="F96" s="7"/>
      <c r="G96" s="203"/>
      <c r="H96" s="203"/>
      <c r="I96" s="203"/>
      <c r="J96" s="203"/>
      <c r="K96" s="88"/>
      <c r="L96" s="21"/>
    </row>
    <row r="97" spans="3:12" s="14" customFormat="1" x14ac:dyDescent="0.2">
      <c r="C97" s="6"/>
      <c r="D97" s="6"/>
      <c r="E97" s="7"/>
      <c r="F97" s="7"/>
      <c r="G97" s="203"/>
      <c r="H97" s="203"/>
      <c r="I97" s="203"/>
      <c r="J97" s="203"/>
      <c r="K97" s="88"/>
      <c r="L97" s="21"/>
    </row>
    <row r="98" spans="3:12" s="14" customFormat="1" x14ac:dyDescent="0.2">
      <c r="C98" s="6"/>
      <c r="D98" s="6"/>
      <c r="E98" s="7"/>
      <c r="F98" s="7"/>
      <c r="G98" s="203"/>
      <c r="H98" s="203"/>
      <c r="I98" s="203"/>
      <c r="J98" s="203"/>
      <c r="K98" s="88"/>
      <c r="L98" s="21"/>
    </row>
    <row r="99" spans="3:12" s="14" customFormat="1" x14ac:dyDescent="0.2">
      <c r="C99" s="6"/>
      <c r="D99" s="6"/>
      <c r="E99" s="7"/>
      <c r="F99" s="7"/>
      <c r="G99" s="203"/>
      <c r="H99" s="203"/>
      <c r="I99" s="203"/>
      <c r="J99" s="203"/>
      <c r="K99" s="88"/>
      <c r="L99" s="21"/>
    </row>
    <row r="100" spans="3:12" s="14" customFormat="1" x14ac:dyDescent="0.2">
      <c r="C100" s="6"/>
      <c r="D100" s="6"/>
      <c r="E100" s="7"/>
      <c r="F100" s="7"/>
      <c r="G100" s="203"/>
      <c r="H100" s="203"/>
      <c r="I100" s="203"/>
      <c r="J100" s="203"/>
      <c r="K100" s="88"/>
      <c r="L100" s="21"/>
    </row>
    <row r="101" spans="3:12" s="14" customFormat="1" x14ac:dyDescent="0.2">
      <c r="C101" s="6"/>
      <c r="D101" s="6"/>
      <c r="E101" s="7"/>
      <c r="F101" s="7"/>
      <c r="G101" s="203"/>
      <c r="H101" s="203"/>
      <c r="I101" s="203"/>
      <c r="J101" s="203"/>
      <c r="K101" s="88"/>
      <c r="L101" s="21"/>
    </row>
    <row r="102" spans="3:12" s="14" customFormat="1" x14ac:dyDescent="0.2">
      <c r="C102" s="6"/>
      <c r="D102" s="6"/>
      <c r="E102" s="7"/>
      <c r="F102" s="7"/>
      <c r="G102" s="203"/>
      <c r="H102" s="203"/>
      <c r="I102" s="203"/>
      <c r="J102" s="203"/>
      <c r="K102" s="88"/>
      <c r="L102" s="21"/>
    </row>
    <row r="103" spans="3:12" s="14" customFormat="1" x14ac:dyDescent="0.2">
      <c r="C103" s="6"/>
      <c r="D103" s="6"/>
      <c r="E103" s="7"/>
      <c r="F103" s="7"/>
      <c r="G103" s="203"/>
      <c r="H103" s="203"/>
      <c r="I103" s="203"/>
      <c r="J103" s="203"/>
      <c r="K103" s="88"/>
      <c r="L103" s="21"/>
    </row>
    <row r="104" spans="3:12" s="14" customFormat="1" x14ac:dyDescent="0.2">
      <c r="C104" s="6"/>
      <c r="D104" s="6"/>
      <c r="E104" s="7"/>
      <c r="F104" s="7"/>
      <c r="G104" s="203"/>
      <c r="H104" s="203"/>
      <c r="I104" s="203"/>
      <c r="J104" s="203"/>
      <c r="K104" s="88"/>
      <c r="L104" s="21"/>
    </row>
    <row r="105" spans="3:12" s="14" customFormat="1" x14ac:dyDescent="0.2">
      <c r="C105" s="6"/>
      <c r="D105" s="6"/>
      <c r="E105" s="7"/>
      <c r="F105" s="7"/>
      <c r="G105" s="203"/>
      <c r="H105" s="203"/>
      <c r="I105" s="203"/>
      <c r="J105" s="203"/>
      <c r="K105" s="88"/>
      <c r="L105" s="21"/>
    </row>
    <row r="106" spans="3:12" s="14" customFormat="1" x14ac:dyDescent="0.2">
      <c r="C106" s="6"/>
      <c r="D106" s="6"/>
      <c r="E106" s="7"/>
      <c r="F106" s="7"/>
      <c r="G106" s="203"/>
      <c r="H106" s="203"/>
      <c r="I106" s="203"/>
      <c r="J106" s="203"/>
      <c r="K106" s="88"/>
      <c r="L106" s="21"/>
    </row>
    <row r="107" spans="3:12" s="14" customFormat="1" x14ac:dyDescent="0.2">
      <c r="C107" s="6"/>
      <c r="D107" s="6"/>
      <c r="E107" s="7"/>
      <c r="F107" s="7"/>
      <c r="G107" s="203"/>
      <c r="H107" s="203"/>
      <c r="I107" s="203"/>
      <c r="J107" s="203"/>
      <c r="K107" s="88"/>
      <c r="L107" s="21"/>
    </row>
    <row r="108" spans="3:12" s="14" customFormat="1" x14ac:dyDescent="0.2">
      <c r="C108" s="6"/>
      <c r="D108" s="6"/>
      <c r="E108" s="7"/>
      <c r="F108" s="7"/>
      <c r="G108" s="203"/>
      <c r="H108" s="203"/>
      <c r="I108" s="203"/>
      <c r="J108" s="203"/>
      <c r="K108" s="88"/>
      <c r="L108" s="21"/>
    </row>
    <row r="109" spans="3:12" s="14" customFormat="1" x14ac:dyDescent="0.2">
      <c r="C109" s="6"/>
      <c r="D109" s="6"/>
      <c r="E109" s="7"/>
      <c r="F109" s="7"/>
      <c r="G109" s="203"/>
      <c r="H109" s="203"/>
      <c r="I109" s="203"/>
      <c r="J109" s="203"/>
      <c r="K109" s="88"/>
      <c r="L109" s="21"/>
    </row>
    <row r="110" spans="3:12" s="14" customFormat="1" x14ac:dyDescent="0.2">
      <c r="C110" s="6"/>
      <c r="D110" s="6"/>
      <c r="E110" s="7"/>
      <c r="F110" s="7"/>
      <c r="G110" s="203"/>
      <c r="H110" s="203"/>
      <c r="I110" s="203"/>
      <c r="J110" s="203"/>
      <c r="K110" s="88"/>
      <c r="L110" s="21"/>
    </row>
    <row r="111" spans="3:12" s="14" customFormat="1" x14ac:dyDescent="0.2">
      <c r="C111" s="6"/>
      <c r="D111" s="6"/>
      <c r="E111" s="7"/>
      <c r="F111" s="7"/>
      <c r="G111" s="203"/>
      <c r="H111" s="203"/>
      <c r="I111" s="203"/>
      <c r="J111" s="203"/>
      <c r="K111" s="88"/>
      <c r="L111" s="21"/>
    </row>
    <row r="112" spans="3:12" s="14" customFormat="1" x14ac:dyDescent="0.2">
      <c r="C112" s="6"/>
      <c r="D112" s="6"/>
      <c r="E112" s="7"/>
      <c r="F112" s="7"/>
      <c r="G112" s="203"/>
      <c r="H112" s="203"/>
      <c r="I112" s="203"/>
      <c r="J112" s="203"/>
      <c r="K112" s="88"/>
      <c r="L112" s="21"/>
    </row>
    <row r="113" spans="3:12" s="14" customFormat="1" x14ac:dyDescent="0.2">
      <c r="C113" s="6"/>
      <c r="D113" s="6"/>
      <c r="E113" s="7"/>
      <c r="F113" s="7"/>
      <c r="G113" s="203"/>
      <c r="H113" s="203"/>
      <c r="I113" s="203"/>
      <c r="J113" s="203"/>
      <c r="K113" s="88"/>
      <c r="L113" s="21"/>
    </row>
    <row r="114" spans="3:12" s="14" customFormat="1" x14ac:dyDescent="0.2">
      <c r="C114" s="6"/>
      <c r="D114" s="6"/>
      <c r="E114" s="7"/>
      <c r="F114" s="7"/>
      <c r="G114" s="203"/>
      <c r="H114" s="203"/>
      <c r="I114" s="203"/>
      <c r="J114" s="203"/>
      <c r="K114" s="88"/>
      <c r="L114" s="21"/>
    </row>
    <row r="115" spans="3:12" s="14" customFormat="1" x14ac:dyDescent="0.2">
      <c r="C115" s="6"/>
      <c r="D115" s="6"/>
      <c r="E115" s="7"/>
      <c r="F115" s="7"/>
      <c r="G115" s="203"/>
      <c r="H115" s="203"/>
      <c r="I115" s="203"/>
      <c r="J115" s="203"/>
      <c r="K115" s="88"/>
      <c r="L115" s="21"/>
    </row>
    <row r="116" spans="3:12" s="14" customFormat="1" x14ac:dyDescent="0.2">
      <c r="C116" s="6"/>
      <c r="D116" s="6"/>
      <c r="E116" s="7"/>
      <c r="F116" s="7"/>
      <c r="G116" s="203"/>
      <c r="H116" s="203"/>
      <c r="I116" s="203"/>
      <c r="J116" s="203"/>
      <c r="K116" s="88"/>
      <c r="L116" s="21"/>
    </row>
    <row r="117" spans="3:12" s="14" customFormat="1" x14ac:dyDescent="0.2">
      <c r="C117" s="6"/>
      <c r="D117" s="6"/>
      <c r="E117" s="7"/>
      <c r="F117" s="7"/>
      <c r="G117" s="203"/>
      <c r="H117" s="203"/>
      <c r="I117" s="203"/>
      <c r="J117" s="203"/>
      <c r="K117" s="88"/>
      <c r="L117" s="21"/>
    </row>
    <row r="118" spans="3:12" s="14" customFormat="1" x14ac:dyDescent="0.2">
      <c r="C118" s="6"/>
      <c r="D118" s="6"/>
      <c r="E118" s="7"/>
      <c r="F118" s="7"/>
      <c r="G118" s="203"/>
      <c r="H118" s="203"/>
      <c r="I118" s="203"/>
      <c r="J118" s="203"/>
      <c r="K118" s="88"/>
      <c r="L118" s="21"/>
    </row>
    <row r="119" spans="3:12" s="14" customFormat="1" x14ac:dyDescent="0.2">
      <c r="C119" s="6"/>
      <c r="D119" s="6"/>
      <c r="E119" s="7"/>
      <c r="F119" s="7"/>
      <c r="G119" s="203"/>
      <c r="H119" s="203"/>
      <c r="I119" s="203"/>
      <c r="J119" s="203"/>
      <c r="K119" s="88"/>
      <c r="L119" s="21"/>
    </row>
    <row r="120" spans="3:12" s="14" customFormat="1" x14ac:dyDescent="0.2">
      <c r="C120" s="6"/>
      <c r="D120" s="6"/>
      <c r="E120" s="7"/>
      <c r="F120" s="7"/>
      <c r="G120" s="203"/>
      <c r="H120" s="203"/>
      <c r="I120" s="203"/>
      <c r="J120" s="203"/>
      <c r="K120" s="88"/>
      <c r="L120" s="21"/>
    </row>
    <row r="121" spans="3:12" s="14" customFormat="1" x14ac:dyDescent="0.2">
      <c r="C121" s="6"/>
      <c r="D121" s="6"/>
      <c r="E121" s="7"/>
      <c r="F121" s="7"/>
      <c r="G121" s="203"/>
      <c r="H121" s="203"/>
      <c r="I121" s="203"/>
      <c r="J121" s="203"/>
      <c r="K121" s="88"/>
      <c r="L121" s="21"/>
    </row>
    <row r="122" spans="3:12" s="14" customFormat="1" x14ac:dyDescent="0.2">
      <c r="C122" s="6"/>
      <c r="D122" s="6"/>
      <c r="E122" s="7"/>
      <c r="F122" s="7"/>
      <c r="G122" s="203"/>
      <c r="H122" s="203"/>
      <c r="I122" s="203"/>
      <c r="J122" s="203"/>
      <c r="K122" s="88"/>
      <c r="L122" s="21"/>
    </row>
    <row r="123" spans="3:12" s="14" customFormat="1" x14ac:dyDescent="0.2">
      <c r="C123" s="6"/>
      <c r="D123" s="6"/>
      <c r="E123" s="7"/>
      <c r="F123" s="7"/>
      <c r="G123" s="203"/>
      <c r="H123" s="203"/>
      <c r="I123" s="203"/>
      <c r="J123" s="203"/>
      <c r="K123" s="88"/>
      <c r="L123" s="21"/>
    </row>
    <row r="124" spans="3:12" s="14" customFormat="1" x14ac:dyDescent="0.2">
      <c r="C124" s="6"/>
      <c r="D124" s="6"/>
      <c r="E124" s="7"/>
      <c r="F124" s="7"/>
      <c r="G124" s="203"/>
      <c r="H124" s="203"/>
      <c r="I124" s="203"/>
      <c r="J124" s="203"/>
      <c r="K124" s="88"/>
      <c r="L124" s="21"/>
    </row>
    <row r="125" spans="3:12" s="14" customFormat="1" x14ac:dyDescent="0.2">
      <c r="C125" s="6"/>
      <c r="D125" s="6"/>
      <c r="E125" s="7"/>
      <c r="F125" s="7"/>
      <c r="G125" s="203"/>
      <c r="H125" s="203"/>
      <c r="I125" s="203"/>
      <c r="J125" s="203"/>
      <c r="K125" s="88"/>
      <c r="L125" s="21"/>
    </row>
    <row r="126" spans="3:12" s="14" customFormat="1" x14ac:dyDescent="0.2">
      <c r="C126" s="6"/>
      <c r="D126" s="6"/>
      <c r="E126" s="7"/>
      <c r="F126" s="7"/>
      <c r="G126" s="203"/>
      <c r="H126" s="203"/>
      <c r="I126" s="203"/>
      <c r="J126" s="203"/>
      <c r="K126" s="88"/>
      <c r="L126" s="21"/>
    </row>
    <row r="127" spans="3:12" s="14" customFormat="1" x14ac:dyDescent="0.2">
      <c r="C127" s="6"/>
      <c r="D127" s="6"/>
      <c r="E127" s="7"/>
      <c r="F127" s="7"/>
      <c r="G127" s="203"/>
      <c r="H127" s="203"/>
      <c r="I127" s="203"/>
      <c r="J127" s="203"/>
      <c r="K127" s="88"/>
      <c r="L127" s="21"/>
    </row>
    <row r="128" spans="3:12" s="14" customFormat="1" x14ac:dyDescent="0.2">
      <c r="C128" s="6"/>
      <c r="D128" s="6"/>
      <c r="E128" s="7"/>
      <c r="F128" s="7"/>
      <c r="G128" s="203"/>
      <c r="H128" s="203"/>
      <c r="I128" s="203"/>
      <c r="J128" s="203"/>
      <c r="K128" s="88"/>
      <c r="L128" s="21"/>
    </row>
    <row r="129" spans="3:12" s="14" customFormat="1" x14ac:dyDescent="0.2">
      <c r="C129" s="6"/>
      <c r="D129" s="6"/>
      <c r="E129" s="7"/>
      <c r="F129" s="7"/>
      <c r="G129" s="203"/>
      <c r="H129" s="203"/>
      <c r="I129" s="203"/>
      <c r="J129" s="203"/>
      <c r="K129" s="88"/>
      <c r="L129" s="21"/>
    </row>
    <row r="130" spans="3:12" s="14" customFormat="1" x14ac:dyDescent="0.2">
      <c r="C130" s="6"/>
      <c r="D130" s="6"/>
      <c r="E130" s="7"/>
      <c r="F130" s="7"/>
      <c r="G130" s="203"/>
      <c r="H130" s="203"/>
      <c r="I130" s="203"/>
      <c r="J130" s="203"/>
      <c r="K130" s="88"/>
      <c r="L130" s="21"/>
    </row>
    <row r="131" spans="3:12" s="14" customFormat="1" x14ac:dyDescent="0.2">
      <c r="C131" s="6"/>
      <c r="D131" s="6"/>
      <c r="E131" s="7"/>
      <c r="F131" s="7"/>
      <c r="G131" s="203"/>
      <c r="H131" s="203"/>
      <c r="I131" s="203"/>
      <c r="J131" s="203"/>
      <c r="K131" s="88"/>
      <c r="L131" s="21"/>
    </row>
    <row r="132" spans="3:12" s="14" customFormat="1" x14ac:dyDescent="0.2">
      <c r="C132" s="6"/>
      <c r="D132" s="6"/>
      <c r="E132" s="7"/>
      <c r="F132" s="7"/>
      <c r="G132" s="203"/>
      <c r="H132" s="203"/>
      <c r="I132" s="203"/>
      <c r="J132" s="203"/>
      <c r="K132" s="88"/>
      <c r="L132" s="21"/>
    </row>
    <row r="133" spans="3:12" s="14" customFormat="1" x14ac:dyDescent="0.2">
      <c r="C133" s="6"/>
      <c r="D133" s="6"/>
      <c r="E133" s="7"/>
      <c r="F133" s="7"/>
      <c r="G133" s="203"/>
      <c r="H133" s="203"/>
      <c r="I133" s="203"/>
      <c r="J133" s="203"/>
      <c r="K133" s="88"/>
      <c r="L133" s="21"/>
    </row>
    <row r="134" spans="3:12" s="14" customFormat="1" x14ac:dyDescent="0.2">
      <c r="C134" s="6"/>
      <c r="D134" s="6"/>
      <c r="E134" s="7"/>
      <c r="F134" s="7"/>
      <c r="G134" s="203"/>
      <c r="H134" s="203"/>
      <c r="I134" s="203"/>
      <c r="J134" s="203"/>
      <c r="K134" s="88"/>
      <c r="L134" s="21"/>
    </row>
    <row r="135" spans="3:12" s="14" customFormat="1" x14ac:dyDescent="0.2">
      <c r="C135" s="6"/>
      <c r="D135" s="6"/>
      <c r="E135" s="7"/>
      <c r="F135" s="7"/>
      <c r="G135" s="203"/>
      <c r="H135" s="203"/>
      <c r="I135" s="203"/>
      <c r="J135" s="203"/>
      <c r="K135" s="88"/>
      <c r="L135" s="21"/>
    </row>
    <row r="136" spans="3:12" s="14" customFormat="1" x14ac:dyDescent="0.2">
      <c r="C136" s="6"/>
      <c r="D136" s="6"/>
      <c r="E136" s="7"/>
      <c r="F136" s="7"/>
      <c r="G136" s="203"/>
      <c r="H136" s="203"/>
      <c r="I136" s="203"/>
      <c r="J136" s="203"/>
      <c r="K136" s="88"/>
      <c r="L136" s="21"/>
    </row>
    <row r="137" spans="3:12" s="14" customFormat="1" x14ac:dyDescent="0.2">
      <c r="C137" s="6"/>
      <c r="D137" s="6"/>
      <c r="E137" s="7"/>
      <c r="F137" s="7"/>
      <c r="G137" s="203"/>
      <c r="H137" s="203"/>
      <c r="I137" s="203"/>
      <c r="J137" s="203"/>
      <c r="K137" s="88"/>
      <c r="L137" s="21"/>
    </row>
    <row r="138" spans="3:12" s="14" customFormat="1" x14ac:dyDescent="0.2">
      <c r="C138" s="6"/>
      <c r="D138" s="6"/>
      <c r="E138" s="7"/>
      <c r="F138" s="7"/>
      <c r="G138" s="203"/>
      <c r="H138" s="203"/>
      <c r="I138" s="203"/>
      <c r="J138" s="203"/>
      <c r="K138" s="88"/>
      <c r="L138" s="21"/>
    </row>
    <row r="139" spans="3:12" s="14" customFormat="1" x14ac:dyDescent="0.2">
      <c r="C139" s="6"/>
      <c r="D139" s="6"/>
      <c r="E139" s="7"/>
      <c r="F139" s="7"/>
      <c r="G139" s="203"/>
      <c r="H139" s="203"/>
      <c r="I139" s="203"/>
      <c r="J139" s="203"/>
      <c r="K139" s="88"/>
      <c r="L139" s="21"/>
    </row>
    <row r="140" spans="3:12" s="14" customFormat="1" x14ac:dyDescent="0.2">
      <c r="C140" s="6"/>
      <c r="D140" s="6"/>
      <c r="E140" s="7"/>
      <c r="F140" s="7"/>
      <c r="G140" s="203"/>
      <c r="H140" s="203"/>
      <c r="I140" s="203"/>
      <c r="J140" s="203"/>
      <c r="K140" s="88"/>
      <c r="L140" s="21"/>
    </row>
    <row r="141" spans="3:12" s="14" customFormat="1" x14ac:dyDescent="0.2">
      <c r="C141" s="6"/>
      <c r="D141" s="6"/>
      <c r="E141" s="7"/>
      <c r="F141" s="7"/>
      <c r="G141" s="203"/>
      <c r="H141" s="203"/>
      <c r="I141" s="203"/>
      <c r="J141" s="203"/>
      <c r="K141" s="88"/>
      <c r="L141" s="21"/>
    </row>
    <row r="142" spans="3:12" s="14" customFormat="1" x14ac:dyDescent="0.2">
      <c r="C142" s="6"/>
      <c r="D142" s="6"/>
      <c r="E142" s="7"/>
      <c r="F142" s="7"/>
      <c r="G142" s="203"/>
      <c r="H142" s="203"/>
      <c r="I142" s="203"/>
      <c r="J142" s="203"/>
      <c r="K142" s="88"/>
      <c r="L142" s="21"/>
    </row>
    <row r="143" spans="3:12" s="14" customFormat="1" x14ac:dyDescent="0.2">
      <c r="C143" s="6"/>
      <c r="D143" s="6"/>
      <c r="E143" s="7"/>
      <c r="F143" s="7"/>
      <c r="G143" s="203"/>
      <c r="H143" s="203"/>
      <c r="I143" s="203"/>
      <c r="J143" s="203"/>
      <c r="K143" s="88"/>
      <c r="L143" s="21"/>
    </row>
    <row r="144" spans="3:12" s="14" customFormat="1" x14ac:dyDescent="0.2">
      <c r="C144" s="6"/>
      <c r="D144" s="6"/>
      <c r="E144" s="7"/>
      <c r="F144" s="7"/>
      <c r="G144" s="203"/>
      <c r="H144" s="203"/>
      <c r="I144" s="203"/>
      <c r="J144" s="203"/>
      <c r="K144" s="88"/>
      <c r="L144" s="21"/>
    </row>
    <row r="145" spans="3:12" s="14" customFormat="1" x14ac:dyDescent="0.2">
      <c r="C145" s="6"/>
      <c r="D145" s="6"/>
      <c r="E145" s="7"/>
      <c r="F145" s="7"/>
      <c r="G145" s="203"/>
      <c r="H145" s="203"/>
      <c r="I145" s="203"/>
      <c r="J145" s="203"/>
      <c r="K145" s="88"/>
      <c r="L145" s="21"/>
    </row>
    <row r="146" spans="3:12" s="14" customFormat="1" x14ac:dyDescent="0.2">
      <c r="C146" s="6"/>
      <c r="D146" s="6"/>
      <c r="E146" s="7"/>
      <c r="F146" s="7"/>
      <c r="G146" s="203"/>
      <c r="H146" s="203"/>
      <c r="I146" s="203"/>
      <c r="J146" s="203"/>
      <c r="K146" s="88"/>
      <c r="L146" s="21"/>
    </row>
    <row r="147" spans="3:12" s="14" customFormat="1" x14ac:dyDescent="0.2">
      <c r="C147" s="6"/>
      <c r="D147" s="6"/>
      <c r="E147" s="7"/>
      <c r="F147" s="7"/>
      <c r="G147" s="203"/>
      <c r="H147" s="203"/>
      <c r="I147" s="203"/>
      <c r="J147" s="203"/>
      <c r="K147" s="88"/>
      <c r="L147" s="21"/>
    </row>
    <row r="148" spans="3:12" s="14" customFormat="1" x14ac:dyDescent="0.2">
      <c r="C148" s="6"/>
      <c r="D148" s="6"/>
      <c r="E148" s="7"/>
      <c r="F148" s="7"/>
      <c r="G148" s="203"/>
      <c r="H148" s="203"/>
      <c r="I148" s="203"/>
      <c r="J148" s="203"/>
      <c r="K148" s="88"/>
      <c r="L148" s="21"/>
    </row>
    <row r="149" spans="3:12" s="14" customFormat="1" x14ac:dyDescent="0.2">
      <c r="C149" s="6"/>
      <c r="D149" s="6"/>
      <c r="E149" s="7"/>
      <c r="F149" s="7"/>
      <c r="G149" s="203"/>
      <c r="H149" s="203"/>
      <c r="I149" s="203"/>
      <c r="J149" s="203"/>
      <c r="K149" s="88"/>
      <c r="L149" s="21"/>
    </row>
    <row r="150" spans="3:12" s="14" customFormat="1" x14ac:dyDescent="0.2">
      <c r="C150" s="6"/>
      <c r="D150" s="6"/>
      <c r="E150" s="7"/>
      <c r="F150" s="7"/>
      <c r="G150" s="203"/>
      <c r="H150" s="203"/>
      <c r="I150" s="203"/>
      <c r="J150" s="203"/>
      <c r="K150" s="88"/>
      <c r="L150" s="21"/>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7">
    <mergeCell ref="A3:L3"/>
    <mergeCell ref="A33:L34"/>
    <mergeCell ref="A2:L2"/>
    <mergeCell ref="A1:B1"/>
    <mergeCell ref="C6:L6"/>
    <mergeCell ref="C15:L15"/>
    <mergeCell ref="C23:L23"/>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pageSetUpPr fitToPage="1"/>
  </sheetPr>
  <dimension ref="A1:M34"/>
  <sheetViews>
    <sheetView topLeftCell="A4" zoomScale="90" workbookViewId="0">
      <selection activeCell="C24" sqref="C24:D24"/>
    </sheetView>
  </sheetViews>
  <sheetFormatPr defaultColWidth="9.140625" defaultRowHeight="12.75" x14ac:dyDescent="0.2"/>
  <cols>
    <col min="1" max="1" width="8" style="14" customWidth="1"/>
    <col min="2" max="2" width="45.7109375" style="14" customWidth="1"/>
    <col min="3" max="3" width="6.7109375" style="9" customWidth="1"/>
    <col min="4" max="4" width="10.42578125" style="88" customWidth="1"/>
    <col min="5" max="5" width="12.140625" style="88" customWidth="1"/>
    <col min="6" max="6" width="29.28515625" style="7" customWidth="1"/>
    <col min="7" max="7" width="55.42578125" style="9" customWidth="1"/>
    <col min="8" max="16384" width="9.140625" style="14"/>
  </cols>
  <sheetData>
    <row r="1" spans="1:13" s="195" customFormat="1" ht="12.75" customHeight="1" x14ac:dyDescent="0.2">
      <c r="A1" s="605" t="s">
        <v>165</v>
      </c>
      <c r="B1" s="605"/>
      <c r="C1" s="198"/>
      <c r="D1" s="198"/>
      <c r="E1" s="198"/>
      <c r="F1" s="193"/>
      <c r="G1" s="194"/>
      <c r="H1" s="193"/>
      <c r="I1" s="193"/>
      <c r="J1" s="193"/>
    </row>
    <row r="2" spans="1:13" s="19" customFormat="1" ht="18.75" thickBot="1" x14ac:dyDescent="0.25">
      <c r="A2" s="610" t="s">
        <v>92</v>
      </c>
      <c r="B2" s="610"/>
      <c r="C2" s="610"/>
      <c r="D2" s="610"/>
      <c r="E2" s="610"/>
      <c r="F2" s="610"/>
      <c r="G2" s="610"/>
      <c r="H2" s="18"/>
      <c r="I2" s="18"/>
      <c r="J2" s="18"/>
      <c r="K2" s="18"/>
      <c r="L2" s="18"/>
      <c r="M2" s="18"/>
    </row>
    <row r="3" spans="1:13" ht="106.5" customHeight="1" thickBot="1" x14ac:dyDescent="0.25">
      <c r="A3" s="611" t="s">
        <v>240</v>
      </c>
      <c r="B3" s="612"/>
      <c r="C3" s="612"/>
      <c r="D3" s="612"/>
      <c r="E3" s="612"/>
      <c r="F3" s="612"/>
      <c r="G3" s="613"/>
    </row>
    <row r="4" spans="1:13" ht="3.75" customHeight="1" thickBot="1" x14ac:dyDescent="0.25">
      <c r="B4" s="4"/>
      <c r="C4" s="5"/>
    </row>
    <row r="5" spans="1:13" s="33" customFormat="1" ht="26.25" thickBot="1" x14ac:dyDescent="0.25">
      <c r="A5" s="465" t="s">
        <v>202</v>
      </c>
      <c r="B5" s="471" t="s">
        <v>211</v>
      </c>
      <c r="C5" s="472" t="s">
        <v>104</v>
      </c>
      <c r="D5" s="378" t="s">
        <v>105</v>
      </c>
      <c r="E5" s="378" t="s">
        <v>106</v>
      </c>
      <c r="F5" s="376" t="s">
        <v>107</v>
      </c>
      <c r="G5" s="377" t="s">
        <v>108</v>
      </c>
    </row>
    <row r="6" spans="1:13" s="11" customFormat="1" ht="15.75" thickBot="1" x14ac:dyDescent="0.25">
      <c r="A6" s="617" t="s">
        <v>97</v>
      </c>
      <c r="B6" s="618"/>
      <c r="C6" s="618"/>
      <c r="D6" s="618"/>
      <c r="E6" s="618"/>
      <c r="F6" s="618"/>
      <c r="G6" s="619"/>
    </row>
    <row r="7" spans="1:13" ht="13.5" thickBot="1" x14ac:dyDescent="0.25">
      <c r="A7" s="441" t="s">
        <v>215</v>
      </c>
      <c r="B7" s="429" t="s">
        <v>212</v>
      </c>
      <c r="C7" s="446">
        <v>2</v>
      </c>
      <c r="D7" s="433">
        <v>70000</v>
      </c>
      <c r="E7" s="433">
        <f>C7*D7</f>
        <v>140000</v>
      </c>
      <c r="F7" s="447" t="s">
        <v>234</v>
      </c>
      <c r="G7" s="434" t="s">
        <v>146</v>
      </c>
    </row>
    <row r="8" spans="1:13" x14ac:dyDescent="0.2">
      <c r="A8" s="423"/>
      <c r="B8" s="410"/>
      <c r="C8" s="313"/>
      <c r="D8" s="299"/>
      <c r="E8" s="292">
        <f t="shared" ref="E8:E13" si="0">C8*D8</f>
        <v>0</v>
      </c>
      <c r="F8" s="314"/>
      <c r="G8" s="300"/>
    </row>
    <row r="9" spans="1:13" x14ac:dyDescent="0.2">
      <c r="A9" s="423"/>
      <c r="B9" s="411"/>
      <c r="C9" s="315"/>
      <c r="D9" s="316"/>
      <c r="E9" s="320">
        <f t="shared" si="0"/>
        <v>0</v>
      </c>
      <c r="F9" s="302"/>
      <c r="G9" s="303"/>
    </row>
    <row r="10" spans="1:13" x14ac:dyDescent="0.2">
      <c r="A10" s="423"/>
      <c r="B10" s="411"/>
      <c r="C10" s="315"/>
      <c r="D10" s="316"/>
      <c r="E10" s="320">
        <f t="shared" si="0"/>
        <v>0</v>
      </c>
      <c r="F10" s="302"/>
      <c r="G10" s="303"/>
    </row>
    <row r="11" spans="1:13" x14ac:dyDescent="0.2">
      <c r="A11" s="423"/>
      <c r="B11" s="411"/>
      <c r="C11" s="315"/>
      <c r="D11" s="316"/>
      <c r="E11" s="320">
        <f t="shared" si="0"/>
        <v>0</v>
      </c>
      <c r="F11" s="302"/>
      <c r="G11" s="303"/>
    </row>
    <row r="12" spans="1:13" x14ac:dyDescent="0.2">
      <c r="A12" s="423"/>
      <c r="B12" s="411"/>
      <c r="C12" s="315"/>
      <c r="D12" s="316"/>
      <c r="E12" s="320">
        <f t="shared" si="0"/>
        <v>0</v>
      </c>
      <c r="F12" s="302"/>
      <c r="G12" s="303"/>
    </row>
    <row r="13" spans="1:13" ht="13.5" thickBot="1" x14ac:dyDescent="0.25">
      <c r="A13" s="424"/>
      <c r="B13" s="416"/>
      <c r="C13" s="442"/>
      <c r="D13" s="443"/>
      <c r="E13" s="444">
        <f t="shared" si="0"/>
        <v>0</v>
      </c>
      <c r="F13" s="445"/>
      <c r="G13" s="421"/>
    </row>
    <row r="14" spans="1:13" ht="13.5" thickBot="1" x14ac:dyDescent="0.25">
      <c r="A14" s="425"/>
      <c r="B14" s="346" t="s">
        <v>101</v>
      </c>
      <c r="C14" s="317"/>
      <c r="D14" s="318"/>
      <c r="E14" s="318">
        <f>SUM(E8:E13)</f>
        <v>0</v>
      </c>
      <c r="F14" s="294"/>
      <c r="G14" s="319"/>
    </row>
    <row r="15" spans="1:13" s="11" customFormat="1" ht="15.75" thickBot="1" x14ac:dyDescent="0.25">
      <c r="A15" s="614" t="s">
        <v>100</v>
      </c>
      <c r="B15" s="615"/>
      <c r="C15" s="615"/>
      <c r="D15" s="615"/>
      <c r="E15" s="615"/>
      <c r="F15" s="615"/>
      <c r="G15" s="616"/>
    </row>
    <row r="16" spans="1:13" x14ac:dyDescent="0.2">
      <c r="A16" s="427"/>
      <c r="B16" s="410"/>
      <c r="C16" s="313"/>
      <c r="D16" s="299"/>
      <c r="E16" s="292">
        <f t="shared" ref="E16:E21" si="1">C16*D16</f>
        <v>0</v>
      </c>
      <c r="F16" s="298"/>
      <c r="G16" s="300"/>
    </row>
    <row r="17" spans="1:7" x14ac:dyDescent="0.2">
      <c r="A17" s="423"/>
      <c r="B17" s="410"/>
      <c r="C17" s="313"/>
      <c r="D17" s="299"/>
      <c r="E17" s="292">
        <f t="shared" si="1"/>
        <v>0</v>
      </c>
      <c r="F17" s="298"/>
      <c r="G17" s="300"/>
    </row>
    <row r="18" spans="1:7" x14ac:dyDescent="0.2">
      <c r="A18" s="423"/>
      <c r="B18" s="411"/>
      <c r="C18" s="315"/>
      <c r="D18" s="316"/>
      <c r="E18" s="320">
        <f t="shared" si="1"/>
        <v>0</v>
      </c>
      <c r="F18" s="302"/>
      <c r="G18" s="303"/>
    </row>
    <row r="19" spans="1:7" x14ac:dyDescent="0.2">
      <c r="A19" s="423"/>
      <c r="B19" s="411"/>
      <c r="C19" s="315"/>
      <c r="D19" s="316"/>
      <c r="E19" s="320">
        <f t="shared" si="1"/>
        <v>0</v>
      </c>
      <c r="F19" s="302"/>
      <c r="G19" s="303"/>
    </row>
    <row r="20" spans="1:7" x14ac:dyDescent="0.2">
      <c r="A20" s="423"/>
      <c r="B20" s="411"/>
      <c r="C20" s="315"/>
      <c r="D20" s="316"/>
      <c r="E20" s="320">
        <f t="shared" si="1"/>
        <v>0</v>
      </c>
      <c r="F20" s="302"/>
      <c r="G20" s="303"/>
    </row>
    <row r="21" spans="1:7" ht="13.5" thickBot="1" x14ac:dyDescent="0.25">
      <c r="A21" s="424"/>
      <c r="B21" s="416"/>
      <c r="C21" s="442"/>
      <c r="D21" s="443"/>
      <c r="E21" s="444">
        <f t="shared" si="1"/>
        <v>0</v>
      </c>
      <c r="F21" s="445"/>
      <c r="G21" s="421"/>
    </row>
    <row r="22" spans="1:7" ht="13.5" thickBot="1" x14ac:dyDescent="0.25">
      <c r="A22" s="425"/>
      <c r="B22" s="346" t="s">
        <v>102</v>
      </c>
      <c r="C22" s="317"/>
      <c r="D22" s="318"/>
      <c r="E22" s="318">
        <f>SUM(E16:E21)</f>
        <v>0</v>
      </c>
      <c r="F22" s="294"/>
      <c r="G22" s="319"/>
    </row>
    <row r="23" spans="1:7" s="11" customFormat="1" ht="15.75" thickBot="1" x14ac:dyDescent="0.25">
      <c r="A23" s="614" t="s">
        <v>98</v>
      </c>
      <c r="B23" s="615"/>
      <c r="C23" s="615"/>
      <c r="D23" s="615"/>
      <c r="E23" s="615"/>
      <c r="F23" s="615"/>
      <c r="G23" s="616"/>
    </row>
    <row r="24" spans="1:7" x14ac:dyDescent="0.2">
      <c r="A24" s="427"/>
      <c r="B24" s="410"/>
      <c r="C24" s="313"/>
      <c r="D24" s="299"/>
      <c r="E24" s="292">
        <f t="shared" ref="E24:E29" si="2">C24*D24</f>
        <v>0</v>
      </c>
      <c r="F24" s="298"/>
      <c r="G24" s="300"/>
    </row>
    <row r="25" spans="1:7" x14ac:dyDescent="0.2">
      <c r="A25" s="423"/>
      <c r="B25" s="410"/>
      <c r="C25" s="313"/>
      <c r="D25" s="299"/>
      <c r="E25" s="292">
        <f t="shared" si="2"/>
        <v>0</v>
      </c>
      <c r="F25" s="298"/>
      <c r="G25" s="300"/>
    </row>
    <row r="26" spans="1:7" x14ac:dyDescent="0.2">
      <c r="A26" s="423"/>
      <c r="B26" s="411"/>
      <c r="C26" s="315"/>
      <c r="D26" s="316"/>
      <c r="E26" s="320">
        <f t="shared" si="2"/>
        <v>0</v>
      </c>
      <c r="F26" s="302"/>
      <c r="G26" s="303"/>
    </row>
    <row r="27" spans="1:7" x14ac:dyDescent="0.2">
      <c r="A27" s="423"/>
      <c r="B27" s="411"/>
      <c r="C27" s="315"/>
      <c r="D27" s="316"/>
      <c r="E27" s="320">
        <f t="shared" si="2"/>
        <v>0</v>
      </c>
      <c r="F27" s="302"/>
      <c r="G27" s="303"/>
    </row>
    <row r="28" spans="1:7" x14ac:dyDescent="0.2">
      <c r="A28" s="423"/>
      <c r="B28" s="411"/>
      <c r="C28" s="315"/>
      <c r="D28" s="316"/>
      <c r="E28" s="320">
        <f t="shared" si="2"/>
        <v>0</v>
      </c>
      <c r="F28" s="302"/>
      <c r="G28" s="303"/>
    </row>
    <row r="29" spans="1:7" ht="13.5" thickBot="1" x14ac:dyDescent="0.25">
      <c r="A29" s="424"/>
      <c r="B29" s="416"/>
      <c r="C29" s="442"/>
      <c r="D29" s="443"/>
      <c r="E29" s="444">
        <f t="shared" si="2"/>
        <v>0</v>
      </c>
      <c r="F29" s="445"/>
      <c r="G29" s="421"/>
    </row>
    <row r="30" spans="1:7" ht="13.5" thickBot="1" x14ac:dyDescent="0.25">
      <c r="A30" s="425"/>
      <c r="B30" s="346" t="s">
        <v>103</v>
      </c>
      <c r="C30" s="317"/>
      <c r="D30" s="318"/>
      <c r="E30" s="318">
        <f>SUM(E24:E29)</f>
        <v>0</v>
      </c>
      <c r="F30" s="294"/>
      <c r="G30" s="319"/>
    </row>
    <row r="31" spans="1:7" ht="13.5" thickBot="1" x14ac:dyDescent="0.25">
      <c r="A31" s="425"/>
      <c r="B31" s="346" t="s">
        <v>138</v>
      </c>
      <c r="C31" s="317"/>
      <c r="D31" s="318"/>
      <c r="E31" s="295">
        <f>E14+E22+E30</f>
        <v>0</v>
      </c>
      <c r="F31" s="294"/>
      <c r="G31" s="319"/>
    </row>
    <row r="32" spans="1:7" ht="13.5" thickBot="1" x14ac:dyDescent="0.25"/>
    <row r="33" spans="1:7" ht="11.25" customHeight="1" x14ac:dyDescent="0.2">
      <c r="A33" s="598" t="s">
        <v>188</v>
      </c>
      <c r="B33" s="599"/>
      <c r="C33" s="599"/>
      <c r="D33" s="599"/>
      <c r="E33" s="599"/>
      <c r="F33" s="599"/>
      <c r="G33" s="600"/>
    </row>
    <row r="34" spans="1:7" ht="11.25" customHeight="1" thickBot="1" x14ac:dyDescent="0.25">
      <c r="A34" s="601"/>
      <c r="B34" s="602"/>
      <c r="C34" s="602"/>
      <c r="D34" s="602"/>
      <c r="E34" s="602"/>
      <c r="F34" s="602"/>
      <c r="G34" s="603"/>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7">
    <mergeCell ref="A2:G2"/>
    <mergeCell ref="A1:B1"/>
    <mergeCell ref="A3:G3"/>
    <mergeCell ref="A33:G34"/>
    <mergeCell ref="A23:G23"/>
    <mergeCell ref="A15:G15"/>
    <mergeCell ref="A6:G6"/>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M39"/>
  <sheetViews>
    <sheetView showGridLines="0" topLeftCell="A4" zoomScale="90" workbookViewId="0">
      <selection activeCell="C27" sqref="C27:D27"/>
    </sheetView>
  </sheetViews>
  <sheetFormatPr defaultColWidth="9.140625" defaultRowHeight="12.75" x14ac:dyDescent="0.2"/>
  <cols>
    <col min="1" max="1" width="9.140625" style="14"/>
    <col min="2" max="2" width="42.42578125" style="14" customWidth="1"/>
    <col min="3" max="3" width="6.7109375" style="9" customWidth="1"/>
    <col min="4" max="4" width="14.140625" style="98" customWidth="1"/>
    <col min="5" max="5" width="14.140625" style="88" customWidth="1"/>
    <col min="6" max="6" width="19.85546875" style="7" customWidth="1"/>
    <col min="7" max="7" width="55.7109375" style="9" customWidth="1"/>
    <col min="8" max="16384" width="9.140625" style="14"/>
  </cols>
  <sheetData>
    <row r="1" spans="1:13" s="195" customFormat="1" ht="12.75" customHeight="1" x14ac:dyDescent="0.2">
      <c r="A1" s="605" t="s">
        <v>164</v>
      </c>
      <c r="B1" s="605"/>
      <c r="C1" s="198"/>
      <c r="D1" s="198"/>
      <c r="E1" s="198"/>
      <c r="F1" s="193"/>
      <c r="G1" s="194"/>
      <c r="H1" s="193"/>
      <c r="I1" s="193"/>
      <c r="J1" s="193"/>
    </row>
    <row r="2" spans="1:13" s="19" customFormat="1" ht="18.75" thickBot="1" x14ac:dyDescent="0.25">
      <c r="A2" s="610" t="s">
        <v>93</v>
      </c>
      <c r="B2" s="610"/>
      <c r="C2" s="610"/>
      <c r="D2" s="610"/>
      <c r="E2" s="610"/>
      <c r="F2" s="610"/>
      <c r="G2" s="610"/>
      <c r="H2" s="18"/>
      <c r="I2" s="18"/>
      <c r="J2" s="18"/>
      <c r="K2" s="18"/>
      <c r="L2" s="18"/>
      <c r="M2" s="18"/>
    </row>
    <row r="3" spans="1:13" ht="114.75" customHeight="1" thickBot="1" x14ac:dyDescent="0.25">
      <c r="A3" s="611" t="s">
        <v>239</v>
      </c>
      <c r="B3" s="612"/>
      <c r="C3" s="612"/>
      <c r="D3" s="612"/>
      <c r="E3" s="612"/>
      <c r="F3" s="612"/>
      <c r="G3" s="613"/>
    </row>
    <row r="4" spans="1:13" ht="13.5" thickBot="1" x14ac:dyDescent="0.25">
      <c r="B4" s="4"/>
      <c r="C4" s="5"/>
    </row>
    <row r="5" spans="1:13" s="11" customFormat="1" ht="26.25" thickBot="1" x14ac:dyDescent="0.25">
      <c r="A5" s="373" t="s">
        <v>202</v>
      </c>
      <c r="B5" s="473" t="s">
        <v>213</v>
      </c>
      <c r="C5" s="374" t="s">
        <v>104</v>
      </c>
      <c r="D5" s="474" t="s">
        <v>105</v>
      </c>
      <c r="E5" s="475" t="s">
        <v>106</v>
      </c>
      <c r="F5" s="476" t="s">
        <v>107</v>
      </c>
      <c r="G5" s="375" t="s">
        <v>108</v>
      </c>
    </row>
    <row r="6" spans="1:13" s="11" customFormat="1" ht="15.75" thickBot="1" x14ac:dyDescent="0.25">
      <c r="A6" s="617" t="s">
        <v>97</v>
      </c>
      <c r="B6" s="618"/>
      <c r="C6" s="618"/>
      <c r="D6" s="618"/>
      <c r="E6" s="618"/>
      <c r="F6" s="618"/>
      <c r="G6" s="619"/>
    </row>
    <row r="7" spans="1:13" ht="14.25" customHeight="1" thickBot="1" x14ac:dyDescent="0.25">
      <c r="A7" s="457" t="s">
        <v>214</v>
      </c>
      <c r="B7" s="429" t="s">
        <v>207</v>
      </c>
      <c r="C7" s="446">
        <v>10</v>
      </c>
      <c r="D7" s="451">
        <v>360</v>
      </c>
      <c r="E7" s="433">
        <v>3600</v>
      </c>
      <c r="F7" s="447" t="s">
        <v>144</v>
      </c>
      <c r="G7" s="434" t="s">
        <v>145</v>
      </c>
    </row>
    <row r="8" spans="1:13" s="31" customFormat="1" x14ac:dyDescent="0.2">
      <c r="A8" s="458"/>
      <c r="B8" s="410"/>
      <c r="C8" s="313"/>
      <c r="D8" s="321"/>
      <c r="E8" s="292">
        <f>C8*D8</f>
        <v>0</v>
      </c>
      <c r="F8" s="298"/>
      <c r="G8" s="300"/>
    </row>
    <row r="9" spans="1:13" s="31" customFormat="1" x14ac:dyDescent="0.2">
      <c r="A9" s="458"/>
      <c r="B9" s="411"/>
      <c r="C9" s="315"/>
      <c r="D9" s="322"/>
      <c r="E9" s="292">
        <f t="shared" ref="E9:E14" si="0">C9*D9</f>
        <v>0</v>
      </c>
      <c r="F9" s="302"/>
      <c r="G9" s="303"/>
    </row>
    <row r="10" spans="1:13" s="31" customFormat="1" x14ac:dyDescent="0.2">
      <c r="A10" s="458"/>
      <c r="B10" s="411"/>
      <c r="C10" s="315"/>
      <c r="D10" s="322"/>
      <c r="E10" s="292">
        <f t="shared" si="0"/>
        <v>0</v>
      </c>
      <c r="F10" s="302"/>
      <c r="G10" s="303"/>
    </row>
    <row r="11" spans="1:13" s="31" customFormat="1" x14ac:dyDescent="0.2">
      <c r="A11" s="458"/>
      <c r="B11" s="411"/>
      <c r="C11" s="315"/>
      <c r="D11" s="322"/>
      <c r="E11" s="292">
        <f t="shared" si="0"/>
        <v>0</v>
      </c>
      <c r="F11" s="302"/>
      <c r="G11" s="303"/>
    </row>
    <row r="12" spans="1:13" s="31" customFormat="1" x14ac:dyDescent="0.2">
      <c r="A12" s="458"/>
      <c r="B12" s="411"/>
      <c r="C12" s="315"/>
      <c r="D12" s="322"/>
      <c r="E12" s="292">
        <f t="shared" si="0"/>
        <v>0</v>
      </c>
      <c r="F12" s="302"/>
      <c r="G12" s="303"/>
    </row>
    <row r="13" spans="1:13" s="31" customFormat="1" x14ac:dyDescent="0.2">
      <c r="A13" s="458"/>
      <c r="B13" s="411"/>
      <c r="C13" s="315"/>
      <c r="D13" s="322"/>
      <c r="E13" s="292">
        <f t="shared" si="0"/>
        <v>0</v>
      </c>
      <c r="F13" s="302"/>
      <c r="G13" s="303"/>
    </row>
    <row r="14" spans="1:13" s="31" customFormat="1" ht="13.5" thickBot="1" x14ac:dyDescent="0.25">
      <c r="A14" s="459"/>
      <c r="B14" s="416"/>
      <c r="C14" s="442"/>
      <c r="D14" s="452"/>
      <c r="E14" s="420">
        <f t="shared" si="0"/>
        <v>0</v>
      </c>
      <c r="F14" s="445"/>
      <c r="G14" s="421"/>
    </row>
    <row r="15" spans="1:13" ht="13.5" thickBot="1" x14ac:dyDescent="0.25">
      <c r="A15" s="425"/>
      <c r="B15" s="346" t="s">
        <v>101</v>
      </c>
      <c r="C15" s="317"/>
      <c r="D15" s="325"/>
      <c r="E15" s="295">
        <f>SUM(E8:E14)</f>
        <v>0</v>
      </c>
      <c r="F15" s="294"/>
      <c r="G15" s="319"/>
    </row>
    <row r="16" spans="1:13" s="11" customFormat="1" ht="15.75" thickBot="1" x14ac:dyDescent="0.25">
      <c r="A16" s="614" t="s">
        <v>100</v>
      </c>
      <c r="B16" s="615"/>
      <c r="C16" s="615"/>
      <c r="D16" s="615"/>
      <c r="E16" s="615"/>
      <c r="F16" s="615"/>
      <c r="G16" s="616"/>
    </row>
    <row r="17" spans="1:7" s="31" customFormat="1" x14ac:dyDescent="0.2">
      <c r="A17" s="460"/>
      <c r="B17" s="453"/>
      <c r="C17" s="313"/>
      <c r="D17" s="321"/>
      <c r="E17" s="292">
        <f>C17*D17</f>
        <v>0</v>
      </c>
      <c r="F17" s="298"/>
      <c r="G17" s="300"/>
    </row>
    <row r="18" spans="1:7" s="31" customFormat="1" x14ac:dyDescent="0.2">
      <c r="A18" s="458"/>
      <c r="B18" s="449"/>
      <c r="C18" s="313"/>
      <c r="D18" s="321"/>
      <c r="E18" s="292">
        <f>C18*D18</f>
        <v>0</v>
      </c>
      <c r="F18" s="298"/>
      <c r="G18" s="300"/>
    </row>
    <row r="19" spans="1:7" s="31" customFormat="1" x14ac:dyDescent="0.2">
      <c r="A19" s="458"/>
      <c r="B19" s="450"/>
      <c r="C19" s="315"/>
      <c r="D19" s="322"/>
      <c r="E19" s="320">
        <f t="shared" ref="E19:E24" si="1">C19*D19</f>
        <v>0</v>
      </c>
      <c r="F19" s="302"/>
      <c r="G19" s="303"/>
    </row>
    <row r="20" spans="1:7" s="31" customFormat="1" x14ac:dyDescent="0.2">
      <c r="A20" s="458"/>
      <c r="B20" s="450"/>
      <c r="C20" s="315"/>
      <c r="D20" s="322"/>
      <c r="E20" s="320">
        <f t="shared" si="1"/>
        <v>0</v>
      </c>
      <c r="F20" s="302"/>
      <c r="G20" s="303"/>
    </row>
    <row r="21" spans="1:7" s="31" customFormat="1" x14ac:dyDescent="0.2">
      <c r="A21" s="458"/>
      <c r="B21" s="450"/>
      <c r="C21" s="315"/>
      <c r="D21" s="322"/>
      <c r="E21" s="320">
        <f t="shared" si="1"/>
        <v>0</v>
      </c>
      <c r="F21" s="302"/>
      <c r="G21" s="303"/>
    </row>
    <row r="22" spans="1:7" s="31" customFormat="1" x14ac:dyDescent="0.2">
      <c r="A22" s="458"/>
      <c r="B22" s="450"/>
      <c r="C22" s="315"/>
      <c r="D22" s="322"/>
      <c r="E22" s="320">
        <f t="shared" si="1"/>
        <v>0</v>
      </c>
      <c r="F22" s="302"/>
      <c r="G22" s="303"/>
    </row>
    <row r="23" spans="1:7" s="31" customFormat="1" x14ac:dyDescent="0.2">
      <c r="A23" s="458"/>
      <c r="B23" s="450"/>
      <c r="C23" s="315"/>
      <c r="D23" s="322"/>
      <c r="E23" s="320">
        <f t="shared" si="1"/>
        <v>0</v>
      </c>
      <c r="F23" s="302"/>
      <c r="G23" s="303"/>
    </row>
    <row r="24" spans="1:7" s="31" customFormat="1" ht="13.5" thickBot="1" x14ac:dyDescent="0.25">
      <c r="A24" s="459"/>
      <c r="B24" s="454"/>
      <c r="C24" s="442"/>
      <c r="D24" s="452"/>
      <c r="E24" s="444">
        <f t="shared" si="1"/>
        <v>0</v>
      </c>
      <c r="F24" s="445"/>
      <c r="G24" s="421"/>
    </row>
    <row r="25" spans="1:7" ht="13.5" thickBot="1" x14ac:dyDescent="0.25">
      <c r="A25" s="425"/>
      <c r="B25" s="346" t="s">
        <v>102</v>
      </c>
      <c r="C25" s="317"/>
      <c r="D25" s="325"/>
      <c r="E25" s="318">
        <f>SUM(E17:E24)</f>
        <v>0</v>
      </c>
      <c r="F25" s="294"/>
      <c r="G25" s="319"/>
    </row>
    <row r="26" spans="1:7" s="11" customFormat="1" ht="15.75" thickBot="1" x14ac:dyDescent="0.25">
      <c r="A26" s="614" t="s">
        <v>98</v>
      </c>
      <c r="B26" s="615"/>
      <c r="C26" s="615"/>
      <c r="D26" s="615"/>
      <c r="E26" s="615"/>
      <c r="F26" s="615"/>
      <c r="G26" s="616"/>
    </row>
    <row r="27" spans="1:7" s="31" customFormat="1" x14ac:dyDescent="0.2">
      <c r="A27" s="460"/>
      <c r="B27" s="455"/>
      <c r="C27" s="313"/>
      <c r="D27" s="321"/>
      <c r="E27" s="292">
        <f>C27*D27</f>
        <v>0</v>
      </c>
      <c r="F27" s="298"/>
      <c r="G27" s="323"/>
    </row>
    <row r="28" spans="1:7" s="31" customFormat="1" x14ac:dyDescent="0.2">
      <c r="A28" s="458"/>
      <c r="B28" s="410"/>
      <c r="C28" s="313"/>
      <c r="D28" s="321"/>
      <c r="E28" s="292">
        <f>C28*D28</f>
        <v>0</v>
      </c>
      <c r="F28" s="298"/>
      <c r="G28" s="323"/>
    </row>
    <row r="29" spans="1:7" s="31" customFormat="1" x14ac:dyDescent="0.2">
      <c r="A29" s="458"/>
      <c r="B29" s="411"/>
      <c r="C29" s="315"/>
      <c r="D29" s="322"/>
      <c r="E29" s="320">
        <f t="shared" ref="E29:E34" si="2">C29*D29</f>
        <v>0</v>
      </c>
      <c r="F29" s="302"/>
      <c r="G29" s="324"/>
    </row>
    <row r="30" spans="1:7" s="31" customFormat="1" x14ac:dyDescent="0.2">
      <c r="A30" s="458"/>
      <c r="B30" s="411"/>
      <c r="C30" s="315"/>
      <c r="D30" s="322"/>
      <c r="E30" s="320">
        <f t="shared" si="2"/>
        <v>0</v>
      </c>
      <c r="F30" s="302"/>
      <c r="G30" s="324"/>
    </row>
    <row r="31" spans="1:7" s="31" customFormat="1" x14ac:dyDescent="0.2">
      <c r="A31" s="458"/>
      <c r="B31" s="411"/>
      <c r="C31" s="315"/>
      <c r="D31" s="322"/>
      <c r="E31" s="320">
        <f t="shared" si="2"/>
        <v>0</v>
      </c>
      <c r="F31" s="302"/>
      <c r="G31" s="324"/>
    </row>
    <row r="32" spans="1:7" s="31" customFormat="1" x14ac:dyDescent="0.2">
      <c r="A32" s="458"/>
      <c r="B32" s="411"/>
      <c r="C32" s="315"/>
      <c r="D32" s="322"/>
      <c r="E32" s="320">
        <f t="shared" si="2"/>
        <v>0</v>
      </c>
      <c r="F32" s="302"/>
      <c r="G32" s="324"/>
    </row>
    <row r="33" spans="1:7" s="31" customFormat="1" x14ac:dyDescent="0.2">
      <c r="A33" s="458"/>
      <c r="B33" s="411"/>
      <c r="C33" s="315"/>
      <c r="D33" s="322"/>
      <c r="E33" s="320">
        <f t="shared" si="2"/>
        <v>0</v>
      </c>
      <c r="F33" s="302"/>
      <c r="G33" s="324"/>
    </row>
    <row r="34" spans="1:7" s="31" customFormat="1" ht="13.5" thickBot="1" x14ac:dyDescent="0.25">
      <c r="A34" s="459"/>
      <c r="B34" s="416"/>
      <c r="C34" s="442"/>
      <c r="D34" s="452"/>
      <c r="E34" s="444">
        <f t="shared" si="2"/>
        <v>0</v>
      </c>
      <c r="F34" s="445"/>
      <c r="G34" s="456"/>
    </row>
    <row r="35" spans="1:7" ht="13.5" thickBot="1" x14ac:dyDescent="0.25">
      <c r="A35" s="425"/>
      <c r="B35" s="346" t="s">
        <v>103</v>
      </c>
      <c r="C35" s="317"/>
      <c r="D35" s="325"/>
      <c r="E35" s="318">
        <f>SUM(E27:E34)</f>
        <v>0</v>
      </c>
      <c r="F35" s="294"/>
      <c r="G35" s="319"/>
    </row>
    <row r="36" spans="1:7" s="11" customFormat="1" ht="13.5" thickBot="1" x14ac:dyDescent="0.25">
      <c r="A36" s="425"/>
      <c r="B36" s="346" t="s">
        <v>138</v>
      </c>
      <c r="C36" s="326"/>
      <c r="D36" s="327"/>
      <c r="E36" s="295">
        <f>E35+E25+E15</f>
        <v>0</v>
      </c>
      <c r="F36" s="308"/>
      <c r="G36" s="328"/>
    </row>
    <row r="37" spans="1:7" ht="13.5" thickBot="1" x14ac:dyDescent="0.25"/>
    <row r="38" spans="1:7" ht="11.25" customHeight="1" x14ac:dyDescent="0.2">
      <c r="A38" s="598" t="s">
        <v>188</v>
      </c>
      <c r="B38" s="599"/>
      <c r="C38" s="599"/>
      <c r="D38" s="599"/>
      <c r="E38" s="599"/>
      <c r="F38" s="599"/>
      <c r="G38" s="600"/>
    </row>
    <row r="39" spans="1:7" ht="11.25" customHeight="1" thickBot="1" x14ac:dyDescent="0.25">
      <c r="A39" s="601"/>
      <c r="B39" s="602"/>
      <c r="C39" s="602"/>
      <c r="D39" s="602"/>
      <c r="E39" s="602"/>
      <c r="F39" s="602"/>
      <c r="G39" s="603"/>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7">
    <mergeCell ref="A1:B1"/>
    <mergeCell ref="A3:G3"/>
    <mergeCell ref="A38:G39"/>
    <mergeCell ref="A6:G6"/>
    <mergeCell ref="A2:G2"/>
    <mergeCell ref="A16:G16"/>
    <mergeCell ref="A26:G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59999389629810485"/>
    <pageSetUpPr fitToPage="1"/>
  </sheetPr>
  <dimension ref="A1:K32"/>
  <sheetViews>
    <sheetView showGridLines="0" topLeftCell="A4" zoomScale="90" workbookViewId="0">
      <selection activeCell="D25" sqref="D25:F25"/>
    </sheetView>
  </sheetViews>
  <sheetFormatPr defaultColWidth="9.140625" defaultRowHeight="12.75" x14ac:dyDescent="0.2"/>
  <cols>
    <col min="1" max="1" width="8" style="14" customWidth="1"/>
    <col min="2" max="2" width="42.28515625" style="14" customWidth="1"/>
    <col min="3" max="3" width="58.5703125" style="14" customWidth="1"/>
    <col min="4" max="4" width="10.7109375" style="88" customWidth="1"/>
    <col min="5" max="6" width="10.7109375" style="89" customWidth="1"/>
    <col min="7" max="7" width="10.7109375" style="101" customWidth="1"/>
    <col min="8" max="16384" width="9.140625" style="14"/>
  </cols>
  <sheetData>
    <row r="1" spans="1:11" s="195" customFormat="1" ht="12.75" customHeight="1" x14ac:dyDescent="0.2">
      <c r="A1" s="605" t="s">
        <v>164</v>
      </c>
      <c r="B1" s="605"/>
      <c r="C1" s="198"/>
      <c r="D1" s="196"/>
      <c r="E1" s="620"/>
      <c r="F1" s="620"/>
      <c r="G1" s="620"/>
      <c r="H1" s="193"/>
    </row>
    <row r="2" spans="1:11" s="13" customFormat="1" ht="18.75" thickBot="1" x14ac:dyDescent="0.25">
      <c r="A2" s="604" t="s">
        <v>128</v>
      </c>
      <c r="B2" s="604"/>
      <c r="C2" s="604"/>
      <c r="D2" s="604"/>
      <c r="E2" s="604"/>
      <c r="F2" s="604"/>
      <c r="G2" s="604"/>
      <c r="H2" s="12"/>
      <c r="I2" s="12"/>
      <c r="J2" s="12"/>
      <c r="K2" s="12"/>
    </row>
    <row r="3" spans="1:11" ht="174.75" customHeight="1" thickBot="1" x14ac:dyDescent="0.25">
      <c r="A3" s="611" t="s">
        <v>238</v>
      </c>
      <c r="B3" s="612"/>
      <c r="C3" s="612"/>
      <c r="D3" s="612"/>
      <c r="E3" s="612"/>
      <c r="F3" s="612"/>
      <c r="G3" s="613"/>
    </row>
    <row r="4" spans="1:11" ht="7.5" customHeight="1" thickBot="1" x14ac:dyDescent="0.25">
      <c r="B4" s="34"/>
      <c r="C4" s="34"/>
      <c r="D4" s="87"/>
      <c r="E4" s="87"/>
      <c r="F4" s="87"/>
      <c r="G4" s="102"/>
    </row>
    <row r="5" spans="1:11" ht="30.75" thickBot="1" x14ac:dyDescent="0.25">
      <c r="A5" s="373" t="s">
        <v>202</v>
      </c>
      <c r="B5" s="473" t="s">
        <v>109</v>
      </c>
      <c r="C5" s="473" t="s">
        <v>216</v>
      </c>
      <c r="D5" s="374" t="s">
        <v>97</v>
      </c>
      <c r="E5" s="374" t="s">
        <v>100</v>
      </c>
      <c r="F5" s="477" t="s">
        <v>98</v>
      </c>
      <c r="G5" s="478" t="s">
        <v>121</v>
      </c>
    </row>
    <row r="6" spans="1:11" ht="26.25" thickBot="1" x14ac:dyDescent="0.25">
      <c r="A6" s="457" t="s">
        <v>217</v>
      </c>
      <c r="B6" s="436" t="s">
        <v>222</v>
      </c>
      <c r="C6" s="462" t="s">
        <v>218</v>
      </c>
      <c r="D6" s="433">
        <v>48000</v>
      </c>
      <c r="E6" s="463">
        <v>32000</v>
      </c>
      <c r="F6" s="464">
        <v>16000</v>
      </c>
      <c r="G6" s="479">
        <f>SUM(D6:F6)</f>
        <v>96000</v>
      </c>
    </row>
    <row r="7" spans="1:11" x14ac:dyDescent="0.2">
      <c r="A7" s="423"/>
      <c r="B7" s="329"/>
      <c r="C7" s="329"/>
      <c r="D7" s="330"/>
      <c r="E7" s="331"/>
      <c r="F7" s="331"/>
      <c r="G7" s="345">
        <f t="shared" ref="G7:G12" si="0">SUM(D7:F7)</f>
        <v>0</v>
      </c>
    </row>
    <row r="8" spans="1:11" x14ac:dyDescent="0.2">
      <c r="A8" s="423"/>
      <c r="B8" s="332"/>
      <c r="C8" s="332"/>
      <c r="D8" s="330"/>
      <c r="E8" s="333"/>
      <c r="F8" s="333"/>
      <c r="G8" s="345">
        <f t="shared" si="0"/>
        <v>0</v>
      </c>
    </row>
    <row r="9" spans="1:11" x14ac:dyDescent="0.2">
      <c r="A9" s="423"/>
      <c r="B9" s="332"/>
      <c r="C9" s="332"/>
      <c r="D9" s="330"/>
      <c r="E9" s="333"/>
      <c r="F9" s="333"/>
      <c r="G9" s="345">
        <f t="shared" si="0"/>
        <v>0</v>
      </c>
    </row>
    <row r="10" spans="1:11" x14ac:dyDescent="0.2">
      <c r="A10" s="423"/>
      <c r="B10" s="332"/>
      <c r="C10" s="332"/>
      <c r="D10" s="330"/>
      <c r="E10" s="333"/>
      <c r="F10" s="333"/>
      <c r="G10" s="345">
        <f t="shared" si="0"/>
        <v>0</v>
      </c>
    </row>
    <row r="11" spans="1:11" x14ac:dyDescent="0.2">
      <c r="A11" s="423"/>
      <c r="B11" s="332"/>
      <c r="C11" s="332"/>
      <c r="D11" s="330"/>
      <c r="E11" s="333"/>
      <c r="F11" s="333"/>
      <c r="G11" s="345">
        <f t="shared" si="0"/>
        <v>0</v>
      </c>
    </row>
    <row r="12" spans="1:11" x14ac:dyDescent="0.2">
      <c r="A12" s="423"/>
      <c r="B12" s="332"/>
      <c r="C12" s="332"/>
      <c r="D12" s="330"/>
      <c r="E12" s="333"/>
      <c r="F12" s="333"/>
      <c r="G12" s="345">
        <f t="shared" si="0"/>
        <v>0</v>
      </c>
    </row>
    <row r="13" spans="1:11" s="11" customFormat="1" ht="13.5" thickBot="1" x14ac:dyDescent="0.25">
      <c r="A13" s="480"/>
      <c r="B13" s="342"/>
      <c r="C13" s="342" t="s">
        <v>147</v>
      </c>
      <c r="D13" s="343">
        <f>SUM(D7:D12)</f>
        <v>0</v>
      </c>
      <c r="E13" s="343">
        <f>SUM(E7:E12)</f>
        <v>0</v>
      </c>
      <c r="F13" s="343">
        <f>SUM(F7:F12)</f>
        <v>0</v>
      </c>
      <c r="G13" s="344">
        <f>SUM(G7:G12)</f>
        <v>0</v>
      </c>
    </row>
    <row r="14" spans="1:11" ht="5.25" customHeight="1" thickBot="1" x14ac:dyDescent="0.25">
      <c r="A14" s="9"/>
      <c r="B14" s="334"/>
      <c r="C14" s="334"/>
      <c r="D14" s="91"/>
      <c r="E14" s="92"/>
      <c r="F14" s="92"/>
      <c r="G14" s="103"/>
    </row>
    <row r="15" spans="1:11" ht="31.5" customHeight="1" thickBot="1" x14ac:dyDescent="0.25">
      <c r="A15" s="373" t="s">
        <v>202</v>
      </c>
      <c r="B15" s="473" t="s">
        <v>87</v>
      </c>
      <c r="C15" s="473" t="s">
        <v>216</v>
      </c>
      <c r="D15" s="491" t="s">
        <v>97</v>
      </c>
      <c r="E15" s="491" t="s">
        <v>100</v>
      </c>
      <c r="F15" s="477" t="s">
        <v>98</v>
      </c>
      <c r="G15" s="478" t="s">
        <v>121</v>
      </c>
    </row>
    <row r="16" spans="1:11" ht="26.25" thickBot="1" x14ac:dyDescent="0.25">
      <c r="A16" s="493">
        <v>6</v>
      </c>
      <c r="B16" s="436" t="s">
        <v>223</v>
      </c>
      <c r="C16" s="462" t="s">
        <v>219</v>
      </c>
      <c r="D16" s="433">
        <v>32900</v>
      </c>
      <c r="E16" s="463">
        <v>86500</v>
      </c>
      <c r="F16" s="464"/>
      <c r="G16" s="479">
        <f t="shared" ref="G16:G21" si="1">SUM(D16:F16)</f>
        <v>119400</v>
      </c>
    </row>
    <row r="17" spans="1:7" x14ac:dyDescent="0.2">
      <c r="A17" s="423"/>
      <c r="B17" s="332"/>
      <c r="C17" s="332"/>
      <c r="D17" s="330"/>
      <c r="E17" s="333"/>
      <c r="F17" s="333"/>
      <c r="G17" s="345">
        <f t="shared" si="1"/>
        <v>0</v>
      </c>
    </row>
    <row r="18" spans="1:7" x14ac:dyDescent="0.2">
      <c r="A18" s="423"/>
      <c r="B18" s="332"/>
      <c r="C18" s="332"/>
      <c r="D18" s="330"/>
      <c r="E18" s="333"/>
      <c r="F18" s="333"/>
      <c r="G18" s="345">
        <f t="shared" si="1"/>
        <v>0</v>
      </c>
    </row>
    <row r="19" spans="1:7" x14ac:dyDescent="0.2">
      <c r="A19" s="423"/>
      <c r="B19" s="332"/>
      <c r="C19" s="332"/>
      <c r="D19" s="330"/>
      <c r="E19" s="333"/>
      <c r="F19" s="333"/>
      <c r="G19" s="345">
        <f t="shared" si="1"/>
        <v>0</v>
      </c>
    </row>
    <row r="20" spans="1:7" x14ac:dyDescent="0.2">
      <c r="A20" s="423"/>
      <c r="B20" s="332"/>
      <c r="C20" s="332"/>
      <c r="D20" s="330"/>
      <c r="E20" s="333"/>
      <c r="F20" s="333"/>
      <c r="G20" s="345">
        <f t="shared" si="1"/>
        <v>0</v>
      </c>
    </row>
    <row r="21" spans="1:7" x14ac:dyDescent="0.2">
      <c r="A21" s="423"/>
      <c r="B21" s="332"/>
      <c r="C21" s="332"/>
      <c r="D21" s="330"/>
      <c r="E21" s="333"/>
      <c r="F21" s="333"/>
      <c r="G21" s="345">
        <f t="shared" si="1"/>
        <v>0</v>
      </c>
    </row>
    <row r="22" spans="1:7" s="11" customFormat="1" ht="13.5" thickBot="1" x14ac:dyDescent="0.25">
      <c r="A22" s="480"/>
      <c r="B22" s="342"/>
      <c r="C22" s="342" t="s">
        <v>147</v>
      </c>
      <c r="D22" s="343">
        <f>SUM(D17:D21)</f>
        <v>0</v>
      </c>
      <c r="E22" s="343">
        <f>SUM(E17:E21)</f>
        <v>0</v>
      </c>
      <c r="F22" s="343">
        <f>SUM(F17:F21)</f>
        <v>0</v>
      </c>
      <c r="G22" s="344">
        <f>SUM(G17:G21)</f>
        <v>0</v>
      </c>
    </row>
    <row r="23" spans="1:7" s="36" customFormat="1" ht="7.5" customHeight="1" thickBot="1" x14ac:dyDescent="0.25">
      <c r="A23" s="481"/>
      <c r="B23" s="35"/>
      <c r="C23" s="35"/>
      <c r="D23" s="90"/>
      <c r="E23" s="90"/>
      <c r="F23" s="90"/>
      <c r="G23" s="90"/>
    </row>
    <row r="24" spans="1:7" ht="30.75" thickBot="1" x14ac:dyDescent="0.25">
      <c r="A24" s="373" t="s">
        <v>202</v>
      </c>
      <c r="B24" s="473" t="s">
        <v>126</v>
      </c>
      <c r="C24" s="471" t="s">
        <v>216</v>
      </c>
      <c r="D24" s="374" t="s">
        <v>97</v>
      </c>
      <c r="E24" s="374" t="s">
        <v>100</v>
      </c>
      <c r="F24" s="477" t="s">
        <v>98</v>
      </c>
      <c r="G24" s="478" t="s">
        <v>121</v>
      </c>
    </row>
    <row r="25" spans="1:7" x14ac:dyDescent="0.2">
      <c r="A25" s="423"/>
      <c r="B25" s="332"/>
      <c r="C25" s="332"/>
      <c r="D25" s="330"/>
      <c r="E25" s="333"/>
      <c r="F25" s="333"/>
      <c r="G25" s="345">
        <f>SUM(D25:F25)</f>
        <v>0</v>
      </c>
    </row>
    <row r="26" spans="1:7" x14ac:dyDescent="0.2">
      <c r="A26" s="423"/>
      <c r="B26" s="332"/>
      <c r="C26" s="332"/>
      <c r="D26" s="330"/>
      <c r="E26" s="333"/>
      <c r="F26" s="333"/>
      <c r="G26" s="345">
        <f>SUM(D26:F26)</f>
        <v>0</v>
      </c>
    </row>
    <row r="27" spans="1:7" s="11" customFormat="1" ht="13.5" thickBot="1" x14ac:dyDescent="0.25">
      <c r="A27" s="480"/>
      <c r="B27" s="342"/>
      <c r="C27" s="342" t="s">
        <v>147</v>
      </c>
      <c r="D27" s="343">
        <f>SUM(D25:D26)</f>
        <v>0</v>
      </c>
      <c r="E27" s="343">
        <f>SUM(E25:E26)</f>
        <v>0</v>
      </c>
      <c r="F27" s="343">
        <f>SUM(F25:F26)</f>
        <v>0</v>
      </c>
      <c r="G27" s="344">
        <f>SUM(D27:F27)</f>
        <v>0</v>
      </c>
    </row>
    <row r="28" spans="1:7" ht="9.75" customHeight="1" thickBot="1" x14ac:dyDescent="0.25">
      <c r="A28" s="9"/>
      <c r="B28" s="335"/>
      <c r="C28" s="335"/>
      <c r="D28" s="336"/>
      <c r="E28" s="337"/>
      <c r="F28" s="337"/>
      <c r="G28" s="338"/>
    </row>
    <row r="29" spans="1:7" s="11" customFormat="1" ht="15.75" customHeight="1" thickBot="1" x14ac:dyDescent="0.25">
      <c r="A29" s="448"/>
      <c r="B29" s="346" t="s">
        <v>127</v>
      </c>
      <c r="C29" s="346"/>
      <c r="D29" s="295">
        <f>D22+D27+D13</f>
        <v>0</v>
      </c>
      <c r="E29" s="295">
        <f>E22+E27+E13</f>
        <v>0</v>
      </c>
      <c r="F29" s="295">
        <f>F22+F27+F13</f>
        <v>0</v>
      </c>
      <c r="G29" s="347">
        <f>G22+G27+G13</f>
        <v>0</v>
      </c>
    </row>
    <row r="30" spans="1:7" ht="13.5" thickBot="1" x14ac:dyDescent="0.25">
      <c r="D30" s="91"/>
      <c r="E30" s="92"/>
      <c r="F30" s="92"/>
      <c r="G30" s="103"/>
    </row>
    <row r="31" spans="1:7" ht="11.25" customHeight="1" x14ac:dyDescent="0.2">
      <c r="A31" s="598" t="s">
        <v>188</v>
      </c>
      <c r="B31" s="599"/>
      <c r="C31" s="599"/>
      <c r="D31" s="599"/>
      <c r="E31" s="599"/>
      <c r="F31" s="599"/>
      <c r="G31" s="600"/>
    </row>
    <row r="32" spans="1:7" ht="11.25" customHeight="1" thickBot="1" x14ac:dyDescent="0.25">
      <c r="A32" s="601"/>
      <c r="B32" s="602"/>
      <c r="C32" s="602"/>
      <c r="D32" s="602"/>
      <c r="E32" s="602"/>
      <c r="F32" s="602"/>
      <c r="G32" s="603"/>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5">
    <mergeCell ref="E1:G1"/>
    <mergeCell ref="A1:B1"/>
    <mergeCell ref="A2:G2"/>
    <mergeCell ref="A3:G3"/>
    <mergeCell ref="A31:G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33"/>
  <sheetViews>
    <sheetView showGridLines="0" zoomScale="90" workbookViewId="0">
      <selection activeCell="C24" sqref="C24"/>
    </sheetView>
  </sheetViews>
  <sheetFormatPr defaultColWidth="9.140625" defaultRowHeight="12.75" x14ac:dyDescent="0.2"/>
  <cols>
    <col min="1" max="1" width="8" style="14" customWidth="1"/>
    <col min="2" max="2" width="57.42578125" style="14" customWidth="1"/>
    <col min="3" max="3" width="12.42578125" style="88" customWidth="1"/>
    <col min="4" max="4" width="28.28515625" style="100" customWidth="1"/>
    <col min="5" max="5" width="50.85546875" style="21" customWidth="1"/>
    <col min="6" max="16384" width="9.140625" style="14"/>
  </cols>
  <sheetData>
    <row r="1" spans="1:11" s="195" customFormat="1" ht="12.75" customHeight="1" x14ac:dyDescent="0.2">
      <c r="A1" s="605" t="s">
        <v>165</v>
      </c>
      <c r="B1" s="605"/>
      <c r="C1" s="197"/>
      <c r="D1" s="198"/>
      <c r="E1" s="194"/>
      <c r="F1" s="193"/>
      <c r="G1" s="193"/>
      <c r="H1" s="193"/>
    </row>
    <row r="2" spans="1:11" s="19" customFormat="1" ht="18.75" thickBot="1" x14ac:dyDescent="0.25">
      <c r="A2" s="621" t="s">
        <v>94</v>
      </c>
      <c r="B2" s="621"/>
      <c r="C2" s="621"/>
      <c r="D2" s="621"/>
      <c r="E2" s="621"/>
      <c r="F2" s="37"/>
      <c r="G2" s="37"/>
      <c r="H2" s="37"/>
      <c r="I2" s="18"/>
      <c r="J2" s="18"/>
      <c r="K2" s="18"/>
    </row>
    <row r="3" spans="1:11" ht="67.5" customHeight="1" thickBot="1" x14ac:dyDescent="0.25">
      <c r="A3" s="611" t="s">
        <v>195</v>
      </c>
      <c r="B3" s="612"/>
      <c r="C3" s="612"/>
      <c r="D3" s="612"/>
      <c r="E3" s="613"/>
    </row>
    <row r="4" spans="1:11" ht="11.25" customHeight="1" thickBot="1" x14ac:dyDescent="0.25">
      <c r="B4" s="4"/>
    </row>
    <row r="5" spans="1:11" ht="15.75" customHeight="1" thickBot="1" x14ac:dyDescent="0.3">
      <c r="A5" s="622" t="s">
        <v>233</v>
      </c>
      <c r="B5" s="623"/>
      <c r="C5" s="623"/>
      <c r="D5" s="623"/>
      <c r="E5" s="624"/>
    </row>
    <row r="6" spans="1:11" ht="13.5" thickBot="1" x14ac:dyDescent="0.25">
      <c r="B6" s="4"/>
    </row>
    <row r="7" spans="1:11" s="11" customFormat="1" ht="26.25" thickBot="1" x14ac:dyDescent="0.25">
      <c r="A7" s="306" t="s">
        <v>202</v>
      </c>
      <c r="B7" s="473" t="s">
        <v>141</v>
      </c>
      <c r="C7" s="475" t="s">
        <v>142</v>
      </c>
      <c r="D7" s="476" t="s">
        <v>107</v>
      </c>
      <c r="E7" s="375" t="s">
        <v>108</v>
      </c>
    </row>
    <row r="8" spans="1:11" s="11" customFormat="1" ht="15.75" thickBot="1" x14ac:dyDescent="0.25">
      <c r="A8" s="617" t="s">
        <v>97</v>
      </c>
      <c r="B8" s="618"/>
      <c r="C8" s="618"/>
      <c r="D8" s="618"/>
      <c r="E8" s="619"/>
    </row>
    <row r="9" spans="1:11" s="104" customFormat="1" ht="13.5" thickBot="1" x14ac:dyDescent="0.25">
      <c r="A9" s="457">
        <v>3</v>
      </c>
      <c r="B9" s="462" t="s">
        <v>190</v>
      </c>
      <c r="C9" s="433">
        <v>28000</v>
      </c>
      <c r="D9" s="482" t="s">
        <v>0</v>
      </c>
      <c r="E9" s="434" t="s">
        <v>1</v>
      </c>
    </row>
    <row r="10" spans="1:11" s="31" customFormat="1" x14ac:dyDescent="0.2">
      <c r="A10" s="458"/>
      <c r="B10" s="450"/>
      <c r="C10" s="299"/>
      <c r="D10" s="348"/>
      <c r="E10" s="303"/>
    </row>
    <row r="11" spans="1:11" s="31" customFormat="1" x14ac:dyDescent="0.2">
      <c r="A11" s="458"/>
      <c r="B11" s="450"/>
      <c r="C11" s="299"/>
      <c r="D11" s="348"/>
      <c r="E11" s="303"/>
    </row>
    <row r="12" spans="1:11" s="31" customFormat="1" x14ac:dyDescent="0.2">
      <c r="A12" s="458"/>
      <c r="B12" s="450"/>
      <c r="C12" s="299"/>
      <c r="D12" s="348"/>
      <c r="E12" s="303"/>
    </row>
    <row r="13" spans="1:11" s="31" customFormat="1" x14ac:dyDescent="0.2">
      <c r="A13" s="458"/>
      <c r="B13" s="450"/>
      <c r="C13" s="299"/>
      <c r="D13" s="348"/>
      <c r="E13" s="303"/>
    </row>
    <row r="14" spans="1:11" s="31" customFormat="1" ht="13.5" thickBot="1" x14ac:dyDescent="0.25">
      <c r="A14" s="459"/>
      <c r="B14" s="454"/>
      <c r="C14" s="484"/>
      <c r="D14" s="485"/>
      <c r="E14" s="421"/>
    </row>
    <row r="15" spans="1:11" ht="13.5" thickBot="1" x14ac:dyDescent="0.25">
      <c r="A15" s="425"/>
      <c r="B15" s="346" t="s">
        <v>101</v>
      </c>
      <c r="C15" s="295">
        <f>SUM(C10:C14)</f>
        <v>0</v>
      </c>
      <c r="D15" s="349"/>
      <c r="E15" s="296"/>
    </row>
    <row r="16" spans="1:11" s="11" customFormat="1" ht="15.75" thickBot="1" x14ac:dyDescent="0.25">
      <c r="A16" s="614" t="s">
        <v>100</v>
      </c>
      <c r="B16" s="615"/>
      <c r="C16" s="615"/>
      <c r="D16" s="615"/>
      <c r="E16" s="616"/>
    </row>
    <row r="17" spans="1:5" s="31" customFormat="1" x14ac:dyDescent="0.2">
      <c r="A17" s="460"/>
      <c r="B17" s="449"/>
      <c r="C17" s="299"/>
      <c r="D17" s="483"/>
      <c r="E17" s="300"/>
    </row>
    <row r="18" spans="1:5" s="31" customFormat="1" x14ac:dyDescent="0.2">
      <c r="A18" s="458"/>
      <c r="B18" s="450"/>
      <c r="C18" s="316"/>
      <c r="D18" s="348"/>
      <c r="E18" s="303"/>
    </row>
    <row r="19" spans="1:5" s="31" customFormat="1" x14ac:dyDescent="0.2">
      <c r="A19" s="458"/>
      <c r="B19" s="450"/>
      <c r="C19" s="316"/>
      <c r="D19" s="348"/>
      <c r="E19" s="303"/>
    </row>
    <row r="20" spans="1:5" s="31" customFormat="1" x14ac:dyDescent="0.2">
      <c r="A20" s="458"/>
      <c r="B20" s="450"/>
      <c r="C20" s="316"/>
      <c r="D20" s="348"/>
      <c r="E20" s="303"/>
    </row>
    <row r="21" spans="1:5" s="31" customFormat="1" ht="13.5" thickBot="1" x14ac:dyDescent="0.25">
      <c r="A21" s="459"/>
      <c r="B21" s="454"/>
      <c r="C21" s="443"/>
      <c r="D21" s="485"/>
      <c r="E21" s="421"/>
    </row>
    <row r="22" spans="1:5" ht="13.5" thickBot="1" x14ac:dyDescent="0.25">
      <c r="A22" s="425"/>
      <c r="B22" s="346" t="s">
        <v>102</v>
      </c>
      <c r="C22" s="318">
        <f>SUM(C17:C21)</f>
        <v>0</v>
      </c>
      <c r="D22" s="349"/>
      <c r="E22" s="296"/>
    </row>
    <row r="23" spans="1:5" s="11" customFormat="1" ht="15.75" thickBot="1" x14ac:dyDescent="0.25">
      <c r="A23" s="614" t="s">
        <v>98</v>
      </c>
      <c r="B23" s="615"/>
      <c r="C23" s="615"/>
      <c r="D23" s="615"/>
      <c r="E23" s="616"/>
    </row>
    <row r="24" spans="1:5" s="31" customFormat="1" x14ac:dyDescent="0.2">
      <c r="A24" s="460"/>
      <c r="B24" s="449"/>
      <c r="C24" s="299"/>
      <c r="D24" s="483"/>
      <c r="E24" s="300"/>
    </row>
    <row r="25" spans="1:5" s="31" customFormat="1" x14ac:dyDescent="0.2">
      <c r="A25" s="458"/>
      <c r="B25" s="450"/>
      <c r="C25" s="299"/>
      <c r="D25" s="348"/>
      <c r="E25" s="303"/>
    </row>
    <row r="26" spans="1:5" s="31" customFormat="1" x14ac:dyDescent="0.2">
      <c r="A26" s="458"/>
      <c r="B26" s="450"/>
      <c r="C26" s="299"/>
      <c r="D26" s="348"/>
      <c r="E26" s="303"/>
    </row>
    <row r="27" spans="1:5" s="31" customFormat="1" x14ac:dyDescent="0.2">
      <c r="A27" s="458"/>
      <c r="B27" s="450"/>
      <c r="C27" s="299"/>
      <c r="D27" s="348"/>
      <c r="E27" s="303"/>
    </row>
    <row r="28" spans="1:5" s="31" customFormat="1" ht="13.5" thickBot="1" x14ac:dyDescent="0.25">
      <c r="A28" s="459"/>
      <c r="B28" s="454"/>
      <c r="C28" s="484"/>
      <c r="D28" s="485"/>
      <c r="E28" s="421"/>
    </row>
    <row r="29" spans="1:5" ht="13.5" thickBot="1" x14ac:dyDescent="0.25">
      <c r="A29" s="425"/>
      <c r="B29" s="346" t="s">
        <v>103</v>
      </c>
      <c r="C29" s="318">
        <f>SUM(C24:C28)</f>
        <v>0</v>
      </c>
      <c r="D29" s="349"/>
      <c r="E29" s="296"/>
    </row>
    <row r="30" spans="1:5" s="11" customFormat="1" ht="13.5" thickBot="1" x14ac:dyDescent="0.25">
      <c r="A30" s="448"/>
      <c r="B30" s="346" t="s">
        <v>138</v>
      </c>
      <c r="C30" s="295">
        <f>-C29+C22+C15</f>
        <v>0</v>
      </c>
      <c r="D30" s="350"/>
      <c r="E30" s="309"/>
    </row>
    <row r="31" spans="1:5" ht="13.5" thickBot="1" x14ac:dyDescent="0.25"/>
    <row r="32" spans="1:5" ht="11.25" customHeight="1" x14ac:dyDescent="0.2">
      <c r="A32" s="598" t="s">
        <v>188</v>
      </c>
      <c r="B32" s="599"/>
      <c r="C32" s="599"/>
      <c r="D32" s="599"/>
      <c r="E32" s="600"/>
    </row>
    <row r="33" spans="1:5" ht="11.25" customHeight="1" thickBot="1" x14ac:dyDescent="0.25">
      <c r="A33" s="601"/>
      <c r="B33" s="602"/>
      <c r="C33" s="602"/>
      <c r="D33" s="602"/>
      <c r="E33" s="603"/>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8">
    <mergeCell ref="A1:B1"/>
    <mergeCell ref="A2:E2"/>
    <mergeCell ref="A3:E3"/>
    <mergeCell ref="A5:E5"/>
    <mergeCell ref="A32:E33"/>
    <mergeCell ref="A8:E8"/>
    <mergeCell ref="A16:E16"/>
    <mergeCell ref="A23:E23"/>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249977111117893"/>
    <pageSetUpPr fitToPage="1"/>
  </sheetPr>
  <dimension ref="A1:H34"/>
  <sheetViews>
    <sheetView showGridLines="0" zoomScale="90" workbookViewId="0">
      <selection activeCell="C24" sqref="C24"/>
    </sheetView>
  </sheetViews>
  <sheetFormatPr defaultColWidth="9.140625" defaultRowHeight="12.75" x14ac:dyDescent="0.2"/>
  <cols>
    <col min="1" max="1" width="7.7109375" style="14" customWidth="1"/>
    <col min="2" max="2" width="42.28515625" style="14" customWidth="1"/>
    <col min="3" max="3" width="14.140625" style="88" customWidth="1"/>
    <col min="4" max="4" width="36.140625" style="105" customWidth="1"/>
    <col min="5" max="5" width="61.7109375" style="21" customWidth="1"/>
    <col min="6" max="16384" width="9.140625" style="14"/>
  </cols>
  <sheetData>
    <row r="1" spans="1:8" s="195" customFormat="1" ht="12.75" customHeight="1" x14ac:dyDescent="0.2">
      <c r="A1" s="605" t="s">
        <v>165</v>
      </c>
      <c r="B1" s="605"/>
      <c r="C1" s="198"/>
      <c r="D1" s="193"/>
      <c r="E1" s="194"/>
    </row>
    <row r="2" spans="1:8" s="19" customFormat="1" ht="18.75" thickBot="1" x14ac:dyDescent="0.25">
      <c r="A2" s="625" t="s">
        <v>95</v>
      </c>
      <c r="B2" s="625"/>
      <c r="C2" s="625"/>
      <c r="D2" s="625"/>
      <c r="E2" s="625"/>
      <c r="F2" s="18"/>
      <c r="G2" s="18"/>
      <c r="H2" s="18"/>
    </row>
    <row r="3" spans="1:8" ht="66" customHeight="1" thickBot="1" x14ac:dyDescent="0.25">
      <c r="A3" s="626" t="s">
        <v>196</v>
      </c>
      <c r="B3" s="627"/>
      <c r="C3" s="627"/>
      <c r="D3" s="627"/>
      <c r="E3" s="628"/>
    </row>
    <row r="4" spans="1:8" ht="6.75" customHeight="1" thickBot="1" x14ac:dyDescent="0.25">
      <c r="B4" s="4"/>
    </row>
    <row r="5" spans="1:8" s="33" customFormat="1" ht="26.25" thickBot="1" x14ac:dyDescent="0.25">
      <c r="A5" s="373" t="s">
        <v>202</v>
      </c>
      <c r="B5" s="473" t="s">
        <v>203</v>
      </c>
      <c r="C5" s="475" t="s">
        <v>123</v>
      </c>
      <c r="D5" s="476" t="s">
        <v>107</v>
      </c>
      <c r="E5" s="375" t="s">
        <v>108</v>
      </c>
    </row>
    <row r="6" spans="1:8" s="11" customFormat="1" ht="15.75" thickBot="1" x14ac:dyDescent="0.25">
      <c r="A6" s="617" t="s">
        <v>97</v>
      </c>
      <c r="B6" s="618"/>
      <c r="C6" s="618"/>
      <c r="D6" s="618"/>
      <c r="E6" s="619"/>
    </row>
    <row r="7" spans="1:8" ht="13.5" customHeight="1" thickBot="1" x14ac:dyDescent="0.25">
      <c r="A7" s="441">
        <v>5</v>
      </c>
      <c r="B7" s="429" t="s">
        <v>204</v>
      </c>
      <c r="C7" s="433">
        <v>16000</v>
      </c>
      <c r="D7" s="486" t="s">
        <v>148</v>
      </c>
      <c r="E7" s="434" t="s">
        <v>149</v>
      </c>
    </row>
    <row r="8" spans="1:8" x14ac:dyDescent="0.2">
      <c r="A8" s="423"/>
      <c r="B8" s="449"/>
      <c r="C8" s="299"/>
      <c r="D8" s="351"/>
      <c r="E8" s="300"/>
    </row>
    <row r="9" spans="1:8" x14ac:dyDescent="0.2">
      <c r="A9" s="423"/>
      <c r="B9" s="449"/>
      <c r="C9" s="299"/>
      <c r="D9" s="351"/>
      <c r="E9" s="300"/>
    </row>
    <row r="10" spans="1:8" x14ac:dyDescent="0.2">
      <c r="A10" s="423"/>
      <c r="B10" s="450"/>
      <c r="C10" s="316"/>
      <c r="D10" s="352"/>
      <c r="E10" s="303"/>
    </row>
    <row r="11" spans="1:8" x14ac:dyDescent="0.2">
      <c r="A11" s="423"/>
      <c r="B11" s="450"/>
      <c r="C11" s="316"/>
      <c r="D11" s="352"/>
      <c r="E11" s="303"/>
    </row>
    <row r="12" spans="1:8" x14ac:dyDescent="0.2">
      <c r="A12" s="423"/>
      <c r="B12" s="450"/>
      <c r="C12" s="316"/>
      <c r="D12" s="352"/>
      <c r="E12" s="303"/>
    </row>
    <row r="13" spans="1:8" ht="13.5" thickBot="1" x14ac:dyDescent="0.25">
      <c r="A13" s="424"/>
      <c r="B13" s="454"/>
      <c r="C13" s="443"/>
      <c r="D13" s="487"/>
      <c r="E13" s="421"/>
    </row>
    <row r="14" spans="1:8" ht="13.5" thickBot="1" x14ac:dyDescent="0.25">
      <c r="A14" s="425"/>
      <c r="B14" s="346" t="s">
        <v>101</v>
      </c>
      <c r="C14" s="318">
        <f>SUM(C8:C13)</f>
        <v>0</v>
      </c>
      <c r="D14" s="354"/>
      <c r="E14" s="296"/>
    </row>
    <row r="15" spans="1:8" s="11" customFormat="1" ht="15.75" thickBot="1" x14ac:dyDescent="0.25">
      <c r="A15" s="306"/>
      <c r="B15" s="615" t="s">
        <v>100</v>
      </c>
      <c r="C15" s="615"/>
      <c r="D15" s="615"/>
      <c r="E15" s="616"/>
    </row>
    <row r="16" spans="1:8" x14ac:dyDescent="0.2">
      <c r="A16" s="427"/>
      <c r="B16" s="488"/>
      <c r="C16" s="299"/>
      <c r="D16" s="351"/>
      <c r="E16" s="300"/>
    </row>
    <row r="17" spans="1:5" x14ac:dyDescent="0.2">
      <c r="A17" s="423"/>
      <c r="B17" s="450"/>
      <c r="C17" s="316"/>
      <c r="D17" s="352"/>
      <c r="E17" s="303"/>
    </row>
    <row r="18" spans="1:5" x14ac:dyDescent="0.2">
      <c r="A18" s="423"/>
      <c r="B18" s="450"/>
      <c r="C18" s="316"/>
      <c r="D18" s="352"/>
      <c r="E18" s="303"/>
    </row>
    <row r="19" spans="1:5" x14ac:dyDescent="0.2">
      <c r="A19" s="423"/>
      <c r="B19" s="450"/>
      <c r="C19" s="316"/>
      <c r="D19" s="352"/>
      <c r="E19" s="303"/>
    </row>
    <row r="20" spans="1:5" x14ac:dyDescent="0.2">
      <c r="A20" s="423"/>
      <c r="B20" s="450"/>
      <c r="C20" s="316"/>
      <c r="D20" s="352"/>
      <c r="E20" s="303"/>
    </row>
    <row r="21" spans="1:5" ht="13.5" thickBot="1" x14ac:dyDescent="0.25">
      <c r="A21" s="424"/>
      <c r="B21" s="454"/>
      <c r="C21" s="443"/>
      <c r="D21" s="487"/>
      <c r="E21" s="421"/>
    </row>
    <row r="22" spans="1:5" ht="13.5" thickBot="1" x14ac:dyDescent="0.25">
      <c r="A22" s="425"/>
      <c r="B22" s="346" t="s">
        <v>102</v>
      </c>
      <c r="C22" s="318">
        <f>SUM(C16:C21)</f>
        <v>0</v>
      </c>
      <c r="D22" s="354"/>
      <c r="E22" s="296"/>
    </row>
    <row r="23" spans="1:5" s="11" customFormat="1" ht="15.75" thickBot="1" x14ac:dyDescent="0.25">
      <c r="A23" s="306"/>
      <c r="B23" s="615" t="s">
        <v>98</v>
      </c>
      <c r="C23" s="615"/>
      <c r="D23" s="615"/>
      <c r="E23" s="616"/>
    </row>
    <row r="24" spans="1:5" x14ac:dyDescent="0.2">
      <c r="A24" s="427"/>
      <c r="B24" s="488"/>
      <c r="C24" s="299"/>
      <c r="D24" s="351"/>
      <c r="E24" s="300"/>
    </row>
    <row r="25" spans="1:5" x14ac:dyDescent="0.2">
      <c r="A25" s="423"/>
      <c r="B25" s="449"/>
      <c r="C25" s="299"/>
      <c r="D25" s="351"/>
      <c r="E25" s="300"/>
    </row>
    <row r="26" spans="1:5" x14ac:dyDescent="0.2">
      <c r="A26" s="423"/>
      <c r="B26" s="450"/>
      <c r="C26" s="316"/>
      <c r="D26" s="352"/>
      <c r="E26" s="303"/>
    </row>
    <row r="27" spans="1:5" x14ac:dyDescent="0.2">
      <c r="A27" s="423"/>
      <c r="B27" s="450"/>
      <c r="C27" s="316"/>
      <c r="D27" s="352"/>
      <c r="E27" s="303"/>
    </row>
    <row r="28" spans="1:5" x14ac:dyDescent="0.2">
      <c r="A28" s="423"/>
      <c r="B28" s="450"/>
      <c r="C28" s="316"/>
      <c r="D28" s="352"/>
      <c r="E28" s="303"/>
    </row>
    <row r="29" spans="1:5" ht="13.5" thickBot="1" x14ac:dyDescent="0.25">
      <c r="A29" s="424"/>
      <c r="B29" s="454"/>
      <c r="C29" s="443"/>
      <c r="D29" s="487"/>
      <c r="E29" s="421"/>
    </row>
    <row r="30" spans="1:5" ht="13.5" thickBot="1" x14ac:dyDescent="0.25">
      <c r="A30" s="425"/>
      <c r="B30" s="346" t="s">
        <v>103</v>
      </c>
      <c r="C30" s="318">
        <f>SUM(C24:C29)</f>
        <v>0</v>
      </c>
      <c r="D30" s="354"/>
      <c r="E30" s="296"/>
    </row>
    <row r="31" spans="1:5" s="11" customFormat="1" ht="13.5" thickBot="1" x14ac:dyDescent="0.25">
      <c r="A31" s="448"/>
      <c r="B31" s="346" t="s">
        <v>138</v>
      </c>
      <c r="C31" s="355">
        <f>C30+C22+C14</f>
        <v>0</v>
      </c>
      <c r="D31" s="398"/>
      <c r="E31" s="309"/>
    </row>
    <row r="32" spans="1:5" ht="13.5" thickBot="1" x14ac:dyDescent="0.25"/>
    <row r="33" spans="1:5" ht="11.25" customHeight="1" x14ac:dyDescent="0.2">
      <c r="A33" s="598" t="s">
        <v>188</v>
      </c>
      <c r="B33" s="599"/>
      <c r="C33" s="599"/>
      <c r="D33" s="599"/>
      <c r="E33" s="600"/>
    </row>
    <row r="34" spans="1:5" ht="11.25" customHeight="1" thickBot="1" x14ac:dyDescent="0.25">
      <c r="A34" s="601"/>
      <c r="B34" s="602"/>
      <c r="C34" s="602"/>
      <c r="D34" s="602"/>
      <c r="E34" s="603"/>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7">
    <mergeCell ref="A1:B1"/>
    <mergeCell ref="A2:E2"/>
    <mergeCell ref="A33:E34"/>
    <mergeCell ref="A3:E3"/>
    <mergeCell ref="A6:E6"/>
    <mergeCell ref="B23:E23"/>
    <mergeCell ref="B15:E15"/>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9b406-8ab6-4e35-b189-c607f551e6f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bbd8d32-57eb-4c25-a7af-abe0816fa3e8"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C907FBD4A386746A47D39EBE4D31DCA" ma:contentTypeVersion="34" ma:contentTypeDescription="Create a new document." ma:contentTypeScope="" ma:versionID="1e75261fb6d85618b03c79ee5a8123eb">
  <xsd:schema xmlns:xsd="http://www.w3.org/2001/XMLSchema" xmlns:xs="http://www.w3.org/2001/XMLSchema" xmlns:p="http://schemas.microsoft.com/office/2006/metadata/properties" xmlns:ns2="c6d9b406-8ab6-4e35-b189-c607f551e6ff" targetNamespace="http://schemas.microsoft.com/office/2006/metadata/properties" ma:root="true" ma:fieldsID="5c3fd2a61bf6c9ffb5bf0dfb3e236cc9" ns2:_="">
    <xsd:import namespace="c6d9b406-8ab6-4e35-b189-c607f551e6f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6457b9c9-5657-417b-adb3-f7496e5c0fe9}" ma:internalName="TaxCatchAll" ma:showField="CatchAllData" ma:web="e0d0730f-fbe9-4685-9ee5-ca0fff7ce10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6457b9c9-5657-417b-adb3-f7496e5c0fe9}" ma:internalName="TaxCatchAllLabel" ma:readOnly="true" ma:showField="CatchAllDataLabel" ma:web="e0d0730f-fbe9-4685-9ee5-ca0fff7ce1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335C459A-88E6-4C69-A7A2-C889E476A057}">
  <ds:schemaRefs>
    <ds:schemaRef ds:uri="http://purl.org/dc/terms/"/>
    <ds:schemaRef ds:uri="http://schemas.microsoft.com/office/2006/documentManagement/types"/>
    <ds:schemaRef ds:uri="c6d9b406-8ab6-4e35-b189-c607f551e6ff"/>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06559CBA-F3E6-48C0-8FB1-8C3594B251BD}">
  <ds:schemaRefs>
    <ds:schemaRef ds:uri="Microsoft.SharePoint.Taxonomy.ContentTypeSync"/>
  </ds:schemaRefs>
</ds:datastoreItem>
</file>

<file path=customXml/itemProps4.xml><?xml version="1.0" encoding="utf-8"?>
<ds:datastoreItem xmlns:ds="http://schemas.openxmlformats.org/officeDocument/2006/customXml" ds:itemID="{AC85A131-0AFF-437E-BB14-E66A5CEB6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E94C87F-A1B8-4823-BAC7-3E6DEF83ADF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markus.robinson</cp:lastModifiedBy>
  <cp:lastPrinted>2014-09-03T13:08:13Z</cp:lastPrinted>
  <dcterms:created xsi:type="dcterms:W3CDTF">2006-10-30T17:25:35Z</dcterms:created>
  <dcterms:modified xsi:type="dcterms:W3CDTF">2014-11-13T18:41:05Z</dcterms:modified>
</cp:coreProperties>
</file>