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23" i="19" l="1"/>
  <c r="O23" i="19" l="1"/>
  <c r="O24" i="19"/>
  <c r="O25" i="19"/>
  <c r="O26" i="19"/>
  <c r="O29" i="19" s="1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89" i="19" s="1"/>
  <c r="O112" i="19"/>
  <c r="O113" i="19"/>
  <c r="O114" i="19"/>
  <c r="O115" i="19"/>
  <c r="O118" i="19" s="1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8" i="19" s="1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8" i="19" s="1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26" i="19"/>
  <c r="L1510" i="19"/>
  <c r="L1394" i="19"/>
  <c r="L1278" i="19"/>
  <c r="L1162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684" i="19" l="1"/>
  <c r="L1655" i="19"/>
  <c r="L1568" i="19"/>
  <c r="L1539" i="19"/>
  <c r="L1452" i="19"/>
  <c r="L1423" i="19"/>
  <c r="L1336" i="19"/>
  <c r="L1307" i="19"/>
  <c r="L1220" i="19"/>
  <c r="L1191" i="19"/>
  <c r="L1104" i="19"/>
  <c r="L1075" i="19"/>
  <c r="L959" i="19"/>
  <c r="L843" i="19"/>
  <c r="L727" i="19"/>
  <c r="L611" i="19"/>
  <c r="L495" i="19"/>
  <c r="L263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L379" i="19"/>
  <c r="L147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J29" i="19"/>
  <c r="J30" i="19" s="1"/>
  <c r="J31" i="19" s="1"/>
  <c r="L29" i="19"/>
  <c r="L30" i="19" s="1"/>
  <c r="O30" i="19" l="1"/>
  <c r="L31" i="19" s="1"/>
</calcChain>
</file>

<file path=xl/sharedStrings.xml><?xml version="1.0" encoding="utf-8"?>
<sst xmlns="http://schemas.openxmlformats.org/spreadsheetml/2006/main" count="3186" uniqueCount="57">
  <si>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</si>
  <si>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</si>
  <si>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</si>
  <si>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</si>
  <si>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</si>
  <si>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</si>
  <si>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</si>
  <si>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</si>
  <si>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</si>
  <si>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</si>
  <si>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</si>
  <si>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</si>
  <si>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</si>
  <si>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</si>
  <si>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</si>
  <si>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</si>
  <si>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</si>
  <si>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</si>
  <si>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</si>
  <si>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</si>
  <si>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</si>
  <si>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</si>
  <si>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</si>
  <si>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</si>
  <si>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</si>
  <si>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</si>
  <si>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</si>
  <si>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</si>
  <si>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</si>
  <si>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</si>
  <si>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</si>
  <si>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</si>
  <si>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</si>
  <si>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</si>
  <si>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</si>
  <si>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</si>
  <si>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</si>
  <si>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</si>
  <si>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</si>
  <si>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</si>
  <si>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</si>
  <si>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</si>
  <si>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</si>
  <si>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</si>
  <si>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</si>
  <si>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</si>
  <si>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</si>
  <si>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</si>
  <si>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</si>
  <si>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</si>
  <si>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</si>
  <si>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</si>
  <si>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Mangoes from Australia</t>
  </si>
  <si>
    <t>None</t>
  </si>
  <si>
    <t>Phytosanitary Certificates (foreign officials)</t>
  </si>
  <si>
    <t>319-56.60 (e)(1)</t>
  </si>
  <si>
    <t>0579-0391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</si>
</sst>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M23" sqref="M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52</v>
      </c>
      <c r="J6" s="75"/>
      <c r="K6" s="75"/>
      <c r="L6" s="75"/>
      <c r="M6" s="76"/>
      <c r="N6" s="26" t="s">
        <v>56</v>
      </c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41864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25" t="s">
        <v>54</v>
      </c>
      <c r="C23" s="82"/>
      <c r="D23" s="82"/>
      <c r="E23" s="82"/>
      <c r="F23" s="83"/>
      <c r="G23" s="28" t="s">
        <v>53</v>
      </c>
      <c r="H23" s="8">
        <v>20</v>
      </c>
      <c r="I23" s="9">
        <v>5</v>
      </c>
      <c r="J23" s="29">
        <f t="shared" ref="J23:J28" si="0">SUM(H23*I23)</f>
        <v>100</v>
      </c>
      <c r="K23" s="9">
        <v>0.5</v>
      </c>
      <c r="L23" s="4">
        <f>SUM(J23*K23)</f>
        <v>50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87"/>
      <c r="C24" s="88"/>
      <c r="D24" s="88"/>
      <c r="E24" s="88"/>
      <c r="F24" s="89"/>
      <c r="G24" s="28"/>
      <c r="H24" s="8"/>
      <c r="I24" s="9"/>
      <c r="J24" s="29">
        <f t="shared" si="0"/>
        <v>0</v>
      </c>
      <c r="K24" s="9"/>
      <c r="L24" s="4">
        <f t="shared" ref="L24:L28" si="2">SUM(J24*K24)</f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87"/>
      <c r="C25" s="88"/>
      <c r="D25" s="88"/>
      <c r="E25" s="88"/>
      <c r="F25" s="89"/>
      <c r="G25" s="28"/>
      <c r="H25" s="8"/>
      <c r="I25" s="9"/>
      <c r="J25" s="29">
        <f t="shared" si="0"/>
        <v>0</v>
      </c>
      <c r="K25" s="9"/>
      <c r="L25" s="4">
        <f t="shared" si="2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7"/>
      <c r="C26" s="88"/>
      <c r="D26" s="88"/>
      <c r="E26" s="88"/>
      <c r="F26" s="89"/>
      <c r="G26" s="28"/>
      <c r="H26" s="8"/>
      <c r="I26" s="9"/>
      <c r="J26" s="29">
        <f t="shared" si="0"/>
        <v>0</v>
      </c>
      <c r="K26" s="9"/>
      <c r="L26" s="4">
        <f t="shared" si="2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9"/>
      <c r="J27" s="29">
        <f t="shared" si="0"/>
        <v>0</v>
      </c>
      <c r="K27" s="9"/>
      <c r="L27" s="4">
        <f t="shared" si="2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2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/>
      <c r="I29" s="35"/>
      <c r="J29" s="30">
        <f>SUM(J23:J28)</f>
        <v>100</v>
      </c>
      <c r="K29" s="35"/>
      <c r="L29" s="30">
        <f>SUM(L23:L28)</f>
        <v>50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100</v>
      </c>
      <c r="K31" s="39"/>
      <c r="L31" s="73">
        <f>SUM(L30+O30)</f>
        <v>50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Australia Mango</Project_x0020_Name>
    <OMB_x0020_control_x0020__x0023_ xmlns="64E31D74-685E-46CD-AE51-A264634057B8">0579-0391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A7UXA6N55WET-2455-505</_dlc_DocId>
    <_dlc_DocIdUrl xmlns="ed6d8045-9bce-45b8-96e9-ffa15b628daa">
      <Url>http://sp.we.aphis.gov/PPQ/policy/php/rpm/Paperwork%20Burden/_layouts/DocIdRedir.aspx?ID=A7UXA6N55WET-2455-505</Url>
      <Description>A7UXA6N55WET-2455-505</Description>
    </_dlc_DocIdUrl>
  </documentManagement>
</p:properties>
</file>

<file path=customXml/itemProps1.xml><?xml version="1.0" encoding="utf-8"?>
<ds:datastoreItem xmlns:ds="http://schemas.openxmlformats.org/officeDocument/2006/customXml" ds:itemID="{38CB0CD4-8A3E-458D-8598-0C09517F1C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7B0303-281D-4A34-A3AC-9410C8803CB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47E96CB-E42C-4315-93DF-0B21A3C43B8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6995595-4865-4252-85D2-FF7A97128E33}">
  <ds:schemaRefs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terms/"/>
    <ds:schemaRef ds:uri="ed6d8045-9bce-45b8-96e9-ffa15b628daa"/>
    <ds:schemaRef ds:uri="64E31D74-685E-46CD-AE51-A264634057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2015-03-20T17:26:01Z</cp:lastPrinted>
  <dcterms:created xsi:type="dcterms:W3CDTF">2000-01-10T18:54:20Z</dcterms:created>
  <dcterms:modified xsi:type="dcterms:W3CDTF">2015-03-20T17:27:34Z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5762b6eb-2a0f-47a1-84ac-7e4e7e3f9c51</vt:lpwstr>
  </property>
</Properties>
</file>