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79'!$A$1:$K$38</definedName>
    <definedName name="_xlnm.Print_Titles" localSheetId="0">'APHIS Form 79'!$1:$6</definedName>
  </definedNames>
  <calcPr fullCalcOnLoad="1"/>
</workbook>
</file>

<file path=xl/sharedStrings.xml><?xml version="1.0" encoding="utf-8"?>
<sst xmlns="http://schemas.openxmlformats.org/spreadsheetml/2006/main" count="66" uniqueCount="55">
  <si>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</si>
  <si>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</si>
  <si>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</si>
  <si>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</si>
  <si>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</si>
  <si>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</si>
  <si>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</si>
  <si>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</si>
  <si>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</si>
  <si>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</si>
  <si>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</si>
  <si>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</si>
  <si>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</si>
  <si>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</si>
  <si>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</si>
  <si>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</si>
  <si>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</si>
  <si>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</si>
  <si>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</si>
  <si>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</si>
  <si>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</si>
  <si>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</si>
  <si>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</si>
  <si>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</si>
  <si>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</si>
  <si>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</si>
  <si>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</si>
  <si>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</si>
  <si>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</si>
  <si>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</si>
  <si>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</si>
  <si>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Memorandum of Understanding - States and APHIS</t>
  </si>
  <si>
    <t>Animal Identification</t>
  </si>
  <si>
    <t>Report of Cervid Disappearances, Escapes, and Deaths</t>
  </si>
  <si>
    <t>Annual Reports</t>
  </si>
  <si>
    <t>Consistent State Reviews</t>
  </si>
  <si>
    <t>Epidemiological Investigations (Assisting States)</t>
  </si>
  <si>
    <t>Appraisal, Destruction, and Payment of Indemnity</t>
  </si>
  <si>
    <t>Letter to Appeal Suspension</t>
  </si>
  <si>
    <t>Interstate Certificate of Veterinary Inspection (Accredited Vet)</t>
  </si>
  <si>
    <t>55.23(a)(3)</t>
  </si>
  <si>
    <t>55.23(b)(4)</t>
  </si>
  <si>
    <t>55.23(b)(3)</t>
  </si>
  <si>
    <t>14</t>
  </si>
  <si>
    <t>13</t>
  </si>
  <si>
    <t>12</t>
  </si>
  <si>
    <t>55.24(c)(1)</t>
  </si>
  <si>
    <t>55.2; 55.3</t>
  </si>
  <si>
    <t>55.23(b)</t>
  </si>
  <si>
    <t>Herd Plan (includes review of VS 1-23 if indemnity paid)</t>
  </si>
  <si>
    <t>Participation Request/Application Package - States</t>
  </si>
  <si>
    <t>Participation Request/Application Package - Business (currently no Federal Funds)</t>
  </si>
  <si>
    <t>Lab Submissions and Reports (only routine/confirmatory)</t>
  </si>
  <si>
    <t>Herd Records (annual inspection and triannual inventory by APHIS employee; expected to be 25 percent of total)</t>
  </si>
  <si>
    <t>0579-0189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</si>
</sst>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60" zoomScaleNormal="140" zoomScalePageLayoutView="0" workbookViewId="0" topLeftCell="A1">
      <selection activeCell="H29" sqref="H29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6" t="s">
        <v>26</v>
      </c>
      <c r="B1" s="47"/>
      <c r="C1" s="47"/>
      <c r="D1" s="47"/>
      <c r="E1" s="47"/>
      <c r="F1" s="47"/>
      <c r="G1" s="47"/>
      <c r="H1" s="47"/>
      <c r="I1" s="16"/>
      <c r="J1" s="16"/>
      <c r="K1" s="1"/>
    </row>
    <row r="2" spans="1:11" ht="18.75" customHeight="1">
      <c r="A2" s="39"/>
      <c r="B2" s="40"/>
      <c r="C2" s="40"/>
      <c r="D2" s="40"/>
      <c r="E2" s="40"/>
      <c r="F2" s="40"/>
      <c r="G2" s="40"/>
      <c r="H2" s="51" t="s">
        <v>29</v>
      </c>
      <c r="I2" s="52"/>
      <c r="J2" s="16"/>
      <c r="K2" s="1" t="s">
        <v>30</v>
      </c>
    </row>
    <row r="3" spans="1:11" ht="24.75" customHeight="1">
      <c r="A3" s="44"/>
      <c r="B3" s="45"/>
      <c r="C3" s="45"/>
      <c r="D3" s="45"/>
      <c r="E3" s="45"/>
      <c r="F3" s="45"/>
      <c r="G3" s="45"/>
      <c r="H3" s="53" t="s">
        <v>54</v>
      </c>
      <c r="I3" s="53"/>
      <c r="J3" s="16"/>
      <c r="K3" s="8"/>
    </row>
    <row r="4" spans="1:11" ht="33.75" customHeight="1">
      <c r="A4" s="48" t="s">
        <v>15</v>
      </c>
      <c r="B4" s="48"/>
      <c r="C4" s="17" t="s">
        <v>0</v>
      </c>
      <c r="D4" s="18" t="s">
        <v>16</v>
      </c>
      <c r="E4" s="19" t="s">
        <v>17</v>
      </c>
      <c r="F4" s="50" t="s">
        <v>18</v>
      </c>
      <c r="G4" s="50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ht="12.75">
      <c r="A6" s="49" t="s">
        <v>1</v>
      </c>
      <c r="B6" s="49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ht="12.75">
      <c r="A7" s="2" t="s">
        <v>40</v>
      </c>
      <c r="B7" s="2" t="s">
        <v>31</v>
      </c>
      <c r="C7" s="5">
        <v>30</v>
      </c>
      <c r="D7" s="29">
        <v>10</v>
      </c>
      <c r="E7" s="5">
        <f aca="true" t="shared" si="0" ref="E7:E22">+C7*D7</f>
        <v>300</v>
      </c>
      <c r="F7" s="21" t="s">
        <v>43</v>
      </c>
      <c r="G7" s="25">
        <v>56.01</v>
      </c>
      <c r="H7" s="26">
        <f aca="true" t="shared" si="1" ref="H7:H22">+E7*G7</f>
        <v>16803</v>
      </c>
      <c r="I7" s="26">
        <f aca="true" t="shared" si="2" ref="I7:I22">+H7*0.139</f>
        <v>2335.617</v>
      </c>
      <c r="J7" s="26">
        <f aca="true" t="shared" si="3" ref="J7:J22">+H7+I7</f>
        <v>19138.617</v>
      </c>
      <c r="K7" s="2"/>
    </row>
    <row r="8" spans="1:11" ht="12.75">
      <c r="A8" s="2">
        <v>55.23</v>
      </c>
      <c r="B8" s="2" t="s">
        <v>50</v>
      </c>
      <c r="C8" s="32">
        <v>30</v>
      </c>
      <c r="D8" s="29">
        <v>20</v>
      </c>
      <c r="E8" s="5">
        <f t="shared" si="0"/>
        <v>600</v>
      </c>
      <c r="F8" s="21" t="s">
        <v>43</v>
      </c>
      <c r="G8" s="25">
        <v>56.01</v>
      </c>
      <c r="H8" s="26">
        <f t="shared" si="1"/>
        <v>33606</v>
      </c>
      <c r="I8" s="26">
        <f t="shared" si="2"/>
        <v>4671.234</v>
      </c>
      <c r="J8" s="26">
        <f t="shared" si="3"/>
        <v>38277.234</v>
      </c>
      <c r="K8" s="2"/>
    </row>
    <row r="9" spans="1:11" s="31" customFormat="1" ht="21">
      <c r="A9" s="30">
        <v>55.23</v>
      </c>
      <c r="B9" s="42" t="s">
        <v>51</v>
      </c>
      <c r="C9" s="32">
        <v>1</v>
      </c>
      <c r="D9" s="33">
        <v>0.083</v>
      </c>
      <c r="E9" s="32">
        <f t="shared" si="0"/>
        <v>0.083</v>
      </c>
      <c r="F9" s="34" t="s">
        <v>43</v>
      </c>
      <c r="G9" s="35">
        <v>56.01</v>
      </c>
      <c r="H9" s="36">
        <f t="shared" si="1"/>
        <v>4.64883</v>
      </c>
      <c r="I9" s="36">
        <f t="shared" si="2"/>
        <v>0.64618737</v>
      </c>
      <c r="J9" s="36">
        <f t="shared" si="3"/>
        <v>5.29501737</v>
      </c>
      <c r="K9" s="30"/>
    </row>
    <row r="10" spans="1:11" s="31" customFormat="1" ht="24.75" customHeight="1">
      <c r="A10" s="30">
        <v>55.8</v>
      </c>
      <c r="B10" s="41" t="s">
        <v>52</v>
      </c>
      <c r="C10" s="32">
        <v>4000</v>
      </c>
      <c r="D10" s="33">
        <v>2</v>
      </c>
      <c r="E10" s="32">
        <v>8000</v>
      </c>
      <c r="F10" s="34" t="s">
        <v>44</v>
      </c>
      <c r="G10" s="35">
        <v>47.4</v>
      </c>
      <c r="H10" s="36">
        <f t="shared" si="1"/>
        <v>379200</v>
      </c>
      <c r="I10" s="36">
        <f t="shared" si="2"/>
        <v>52708.8</v>
      </c>
      <c r="J10" s="36">
        <f t="shared" si="3"/>
        <v>431908.8</v>
      </c>
      <c r="K10" s="30"/>
    </row>
    <row r="11" spans="1:11" s="31" customFormat="1" ht="21">
      <c r="A11" s="30" t="s">
        <v>41</v>
      </c>
      <c r="B11" s="43" t="s">
        <v>53</v>
      </c>
      <c r="C11" s="5">
        <v>925</v>
      </c>
      <c r="D11" s="29">
        <v>10</v>
      </c>
      <c r="E11" s="5">
        <v>9250</v>
      </c>
      <c r="F11" s="21" t="s">
        <v>45</v>
      </c>
      <c r="G11" s="25">
        <v>39.86</v>
      </c>
      <c r="H11" s="26">
        <f t="shared" si="1"/>
        <v>368705</v>
      </c>
      <c r="I11" s="26">
        <f t="shared" si="2"/>
        <v>51249.995</v>
      </c>
      <c r="J11" s="26">
        <f t="shared" si="3"/>
        <v>419954.995</v>
      </c>
      <c r="K11" s="2"/>
    </row>
    <row r="12" spans="1:11" s="31" customFormat="1" ht="12.75">
      <c r="A12" s="30">
        <v>55.25</v>
      </c>
      <c r="B12" s="2" t="s">
        <v>32</v>
      </c>
      <c r="C12" s="5">
        <v>1</v>
      </c>
      <c r="D12" s="29">
        <v>0.08</v>
      </c>
      <c r="E12" s="5"/>
      <c r="F12" s="21" t="s">
        <v>45</v>
      </c>
      <c r="G12" s="25">
        <v>39.86</v>
      </c>
      <c r="H12" s="26">
        <v>5</v>
      </c>
      <c r="I12" s="26">
        <f t="shared" si="2"/>
        <v>0.6950000000000001</v>
      </c>
      <c r="J12" s="26">
        <f t="shared" si="3"/>
        <v>5.695</v>
      </c>
      <c r="K12" s="2"/>
    </row>
    <row r="13" spans="1:11" ht="12.75">
      <c r="A13" s="2" t="s">
        <v>42</v>
      </c>
      <c r="B13" s="2" t="s">
        <v>33</v>
      </c>
      <c r="C13" s="5">
        <v>37000</v>
      </c>
      <c r="D13" s="29">
        <v>0.083</v>
      </c>
      <c r="E13" s="5">
        <f t="shared" si="0"/>
        <v>3071</v>
      </c>
      <c r="F13" s="21" t="s">
        <v>43</v>
      </c>
      <c r="G13" s="25">
        <v>56.01</v>
      </c>
      <c r="H13" s="26">
        <f t="shared" si="1"/>
        <v>172006.71</v>
      </c>
      <c r="I13" s="26">
        <f t="shared" si="2"/>
        <v>23908.93269</v>
      </c>
      <c r="J13" s="26">
        <f t="shared" si="3"/>
        <v>195915.64269</v>
      </c>
      <c r="K13" s="2"/>
    </row>
    <row r="14" spans="1:11" ht="12.75">
      <c r="A14" s="2">
        <v>55.23</v>
      </c>
      <c r="B14" s="2" t="s">
        <v>49</v>
      </c>
      <c r="C14" s="5">
        <v>15</v>
      </c>
      <c r="D14" s="29">
        <v>15</v>
      </c>
      <c r="E14" s="5">
        <v>225</v>
      </c>
      <c r="F14" s="21" t="s">
        <v>43</v>
      </c>
      <c r="G14" s="25">
        <v>56.01</v>
      </c>
      <c r="H14" s="26">
        <f t="shared" si="1"/>
        <v>12602.25</v>
      </c>
      <c r="I14" s="26">
        <f t="shared" si="2"/>
        <v>1751.7127500000001</v>
      </c>
      <c r="J14" s="26">
        <f t="shared" si="3"/>
        <v>14353.96275</v>
      </c>
      <c r="K14" s="2"/>
    </row>
    <row r="15" spans="1:11" s="31" customFormat="1" ht="12.75">
      <c r="A15" s="30"/>
      <c r="B15" s="30" t="s">
        <v>34</v>
      </c>
      <c r="C15" s="32">
        <v>30</v>
      </c>
      <c r="D15" s="33">
        <v>8</v>
      </c>
      <c r="E15" s="32">
        <f t="shared" si="0"/>
        <v>240</v>
      </c>
      <c r="F15" s="34" t="s">
        <v>43</v>
      </c>
      <c r="G15" s="35">
        <v>56.01</v>
      </c>
      <c r="H15" s="36">
        <f t="shared" si="1"/>
        <v>13442.4</v>
      </c>
      <c r="I15" s="36">
        <f t="shared" si="2"/>
        <v>1868.4936</v>
      </c>
      <c r="J15" s="36">
        <f t="shared" si="3"/>
        <v>15310.8936</v>
      </c>
      <c r="K15" s="30"/>
    </row>
    <row r="16" spans="1:11" s="31" customFormat="1" ht="12.75">
      <c r="A16" s="30"/>
      <c r="B16" s="30" t="s">
        <v>35</v>
      </c>
      <c r="C16" s="32">
        <v>5</v>
      </c>
      <c r="D16" s="33">
        <v>40</v>
      </c>
      <c r="E16" s="32">
        <v>200</v>
      </c>
      <c r="F16" s="34" t="s">
        <v>43</v>
      </c>
      <c r="G16" s="35">
        <v>56.01</v>
      </c>
      <c r="H16" s="36">
        <f t="shared" si="1"/>
        <v>11202</v>
      </c>
      <c r="I16" s="36">
        <f t="shared" si="2"/>
        <v>1557.0780000000002</v>
      </c>
      <c r="J16" s="36">
        <f t="shared" si="3"/>
        <v>12759.078</v>
      </c>
      <c r="K16" s="30"/>
    </row>
    <row r="17" spans="1:11" ht="12.75">
      <c r="A17" s="2" t="s">
        <v>48</v>
      </c>
      <c r="B17" s="2" t="s">
        <v>36</v>
      </c>
      <c r="C17" s="5">
        <v>20</v>
      </c>
      <c r="D17" s="29">
        <v>20</v>
      </c>
      <c r="E17" s="5">
        <f t="shared" si="0"/>
        <v>400</v>
      </c>
      <c r="F17" s="21" t="s">
        <v>44</v>
      </c>
      <c r="G17" s="25">
        <v>47.4</v>
      </c>
      <c r="H17" s="26">
        <f t="shared" si="1"/>
        <v>18960</v>
      </c>
      <c r="I17" s="26">
        <f t="shared" si="2"/>
        <v>2635.44</v>
      </c>
      <c r="J17" s="26">
        <f t="shared" si="3"/>
        <v>21595.44</v>
      </c>
      <c r="K17" s="2"/>
    </row>
    <row r="18" spans="1:11" s="31" customFormat="1" ht="12.75">
      <c r="A18" s="30" t="s">
        <v>47</v>
      </c>
      <c r="B18" s="30" t="s">
        <v>37</v>
      </c>
      <c r="C18" s="32">
        <v>2</v>
      </c>
      <c r="D18" s="33">
        <v>40</v>
      </c>
      <c r="E18" s="32">
        <v>80</v>
      </c>
      <c r="F18" s="34" t="s">
        <v>44</v>
      </c>
      <c r="G18" s="35">
        <v>47.4</v>
      </c>
      <c r="H18" s="36">
        <f t="shared" si="1"/>
        <v>3792</v>
      </c>
      <c r="I18" s="36">
        <f t="shared" si="2"/>
        <v>527.0880000000001</v>
      </c>
      <c r="J18" s="36">
        <f t="shared" si="3"/>
        <v>4319.088</v>
      </c>
      <c r="K18" s="30"/>
    </row>
    <row r="19" spans="1:11" s="31" customFormat="1" ht="12.75">
      <c r="A19" s="30" t="s">
        <v>46</v>
      </c>
      <c r="B19" s="30" t="s">
        <v>38</v>
      </c>
      <c r="C19" s="32">
        <v>20</v>
      </c>
      <c r="D19" s="33">
        <v>2</v>
      </c>
      <c r="E19" s="32">
        <f t="shared" si="0"/>
        <v>40</v>
      </c>
      <c r="F19" s="34" t="s">
        <v>43</v>
      </c>
      <c r="G19" s="35">
        <v>56.01</v>
      </c>
      <c r="H19" s="36">
        <f t="shared" si="1"/>
        <v>2240.4</v>
      </c>
      <c r="I19" s="36">
        <f t="shared" si="2"/>
        <v>311.41560000000004</v>
      </c>
      <c r="J19" s="36">
        <f t="shared" si="3"/>
        <v>2551.8156</v>
      </c>
      <c r="K19" s="30"/>
    </row>
    <row r="20" spans="1:11" s="31" customFormat="1" ht="12.75">
      <c r="A20" s="30">
        <v>81.4</v>
      </c>
      <c r="B20" s="30" t="s">
        <v>39</v>
      </c>
      <c r="C20" s="32">
        <v>10000</v>
      </c>
      <c r="D20" s="33">
        <v>1</v>
      </c>
      <c r="E20" s="32">
        <f>+C20*D20</f>
        <v>10000</v>
      </c>
      <c r="F20" s="34" t="s">
        <v>45</v>
      </c>
      <c r="G20" s="35">
        <v>39.86</v>
      </c>
      <c r="H20" s="36">
        <f t="shared" si="1"/>
        <v>398600</v>
      </c>
      <c r="I20" s="36">
        <f t="shared" si="2"/>
        <v>55405.4</v>
      </c>
      <c r="J20" s="36">
        <f t="shared" si="3"/>
        <v>454005.4</v>
      </c>
      <c r="K20" s="30"/>
    </row>
    <row r="21" spans="1:11" s="31" customFormat="1" ht="12.75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ht="12.75">
      <c r="A22" s="30"/>
      <c r="B22" s="30"/>
      <c r="C22" s="32"/>
      <c r="D22" s="33"/>
      <c r="E22" s="32">
        <f t="shared" si="0"/>
        <v>0</v>
      </c>
      <c r="F22" s="34"/>
      <c r="G22" s="35"/>
      <c r="H22" s="36">
        <f t="shared" si="1"/>
        <v>0</v>
      </c>
      <c r="I22" s="36">
        <f t="shared" si="2"/>
        <v>0</v>
      </c>
      <c r="J22" s="36">
        <f t="shared" si="3"/>
        <v>0</v>
      </c>
      <c r="K22" s="30"/>
    </row>
    <row r="23" spans="1:11" s="31" customFormat="1" ht="12.75">
      <c r="A23" s="2"/>
      <c r="B23" s="2"/>
      <c r="C23" s="5"/>
      <c r="D23" s="29"/>
      <c r="E23" s="5">
        <f aca="true" t="shared" si="4" ref="E23:E31">+C23*D23</f>
        <v>0</v>
      </c>
      <c r="F23" s="21"/>
      <c r="G23" s="25"/>
      <c r="H23" s="26">
        <f aca="true" t="shared" si="5" ref="H23:H31">+E23*G23</f>
        <v>0</v>
      </c>
      <c r="I23" s="26">
        <f aca="true" t="shared" si="6" ref="I23:I31">+H23*0.139</f>
        <v>0</v>
      </c>
      <c r="J23" s="26">
        <f aca="true" t="shared" si="7" ref="J23:J31">+H23+I23</f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s="31" customFormat="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ht="12.75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ht="12.75">
      <c r="A30" s="2"/>
      <c r="B30" s="2"/>
      <c r="C30" s="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ht="12.75">
      <c r="A31" s="2"/>
      <c r="B31" s="2"/>
      <c r="C31" s="5"/>
      <c r="D31" s="29"/>
      <c r="E31" s="5">
        <f t="shared" si="4"/>
        <v>0</v>
      </c>
      <c r="F31" s="21"/>
      <c r="G31" s="25"/>
      <c r="H31" s="26">
        <f t="shared" si="5"/>
        <v>0</v>
      </c>
      <c r="I31" s="26">
        <f t="shared" si="6"/>
        <v>0</v>
      </c>
      <c r="J31" s="26">
        <f t="shared" si="7"/>
        <v>0</v>
      </c>
      <c r="K31" s="2"/>
    </row>
    <row r="32" spans="1:11" ht="12.75">
      <c r="A32" s="30"/>
      <c r="B32" s="37"/>
      <c r="C32" s="32"/>
      <c r="D32" s="33"/>
      <c r="E32" s="32">
        <f>+C32*D32</f>
        <v>0</v>
      </c>
      <c r="F32" s="34"/>
      <c r="G32" s="35"/>
      <c r="H32" s="36">
        <f>+E32*G32</f>
        <v>0</v>
      </c>
      <c r="I32" s="36">
        <f>+H32*0.139</f>
        <v>0</v>
      </c>
      <c r="J32" s="36">
        <f>+H32+I32</f>
        <v>0</v>
      </c>
      <c r="K32" s="30"/>
    </row>
    <row r="33" spans="1:11" ht="12.75">
      <c r="A33" s="30"/>
      <c r="B33" s="30"/>
      <c r="C33" s="32"/>
      <c r="D33" s="33"/>
      <c r="E33" s="32">
        <f>+C33*D33</f>
        <v>0</v>
      </c>
      <c r="F33" s="34"/>
      <c r="G33" s="35"/>
      <c r="H33" s="36">
        <f>+E33*G33</f>
        <v>0</v>
      </c>
      <c r="I33" s="36">
        <f>+H33*0.139</f>
        <v>0</v>
      </c>
      <c r="J33" s="36">
        <f>+H33+I33</f>
        <v>0</v>
      </c>
      <c r="K33" s="30"/>
    </row>
    <row r="34" spans="1:11" ht="12.75">
      <c r="A34" s="30"/>
      <c r="B34" s="30"/>
      <c r="C34" s="32"/>
      <c r="D34" s="33"/>
      <c r="E34" s="32">
        <f>+C34*D34</f>
        <v>0</v>
      </c>
      <c r="F34" s="34"/>
      <c r="G34" s="35"/>
      <c r="H34" s="36">
        <f>+E34*G34</f>
        <v>0</v>
      </c>
      <c r="I34" s="36">
        <f>+H34*0.139</f>
        <v>0</v>
      </c>
      <c r="J34" s="36">
        <f>+H34+I34</f>
        <v>0</v>
      </c>
      <c r="K34" s="30"/>
    </row>
    <row r="35" spans="1:11" s="31" customFormat="1" ht="12.75">
      <c r="A35" s="30"/>
      <c r="B35" s="30"/>
      <c r="C35" s="32"/>
      <c r="D35" s="33"/>
      <c r="E35" s="32">
        <f>+C35*D35</f>
        <v>0</v>
      </c>
      <c r="F35" s="34"/>
      <c r="G35" s="35"/>
      <c r="H35" s="36">
        <f>+E35*G35</f>
        <v>0</v>
      </c>
      <c r="I35" s="36">
        <f>+H35*0.139</f>
        <v>0</v>
      </c>
      <c r="J35" s="36">
        <f>+H35+I35</f>
        <v>0</v>
      </c>
      <c r="K35" s="30"/>
    </row>
    <row r="36" spans="1:11" ht="12.75">
      <c r="A36" s="28" t="s">
        <v>25</v>
      </c>
      <c r="B36" s="2"/>
      <c r="C36" s="5"/>
      <c r="D36" s="24"/>
      <c r="E36" s="5">
        <f>SUM(E7:E35)</f>
        <v>32406.083</v>
      </c>
      <c r="F36" s="27"/>
      <c r="G36" s="25"/>
      <c r="H36" s="26">
        <f>SUM(H7:H35)</f>
        <v>1431169.40883</v>
      </c>
      <c r="I36" s="26">
        <f>SUM(I7:I35)</f>
        <v>198932.54782737</v>
      </c>
      <c r="J36" s="26">
        <f>SUM(J7:J35)</f>
        <v>1630101.95665737</v>
      </c>
      <c r="K36" s="2"/>
    </row>
    <row r="37" spans="1:11" s="31" customFormat="1" ht="12.75">
      <c r="A37" s="1" t="s">
        <v>28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1" customFormat="1" ht="12.75">
      <c r="A38" s="1" t="s">
        <v>27</v>
      </c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1" customFormat="1" ht="12.75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ht="12.75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/>
      <c r="B44"/>
      <c r="C44"/>
      <c r="D44" s="9"/>
      <c r="E44" s="7"/>
      <c r="F44" s="12"/>
      <c r="G44" s="4"/>
      <c r="H44" s="7"/>
      <c r="I44" s="15"/>
      <c r="J44" s="15"/>
      <c r="K44"/>
    </row>
    <row r="45" spans="1:11" s="31" customFormat="1" ht="12.75">
      <c r="A45"/>
      <c r="B45"/>
      <c r="C45"/>
      <c r="D45" s="9"/>
      <c r="E45" s="7"/>
      <c r="F45" s="12"/>
      <c r="G45" s="4"/>
      <c r="H45" s="7"/>
      <c r="I45" s="15"/>
      <c r="J45" s="15"/>
      <c r="K45"/>
    </row>
    <row r="53" spans="1:11" s="1" customFormat="1" ht="12.75">
      <c r="A53"/>
      <c r="B53"/>
      <c r="C53"/>
      <c r="D53" s="9"/>
      <c r="E53" s="7"/>
      <c r="F53" s="12"/>
      <c r="G53" s="4"/>
      <c r="H53" s="7"/>
      <c r="I53" s="15"/>
      <c r="J53" s="15"/>
      <c r="K53"/>
    </row>
  </sheetData>
  <sheetProtection/>
  <mergeCells count="7">
    <mergeCell ref="A3:G3"/>
    <mergeCell ref="A1:H1"/>
    <mergeCell ref="A4:B4"/>
    <mergeCell ref="A6:B6"/>
    <mergeCell ref="F4:G4"/>
    <mergeCell ref="H2:I2"/>
    <mergeCell ref="H3:I3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3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2015-02-26T20:10:54Z</cp:lastPrinted>
  <dcterms:created xsi:type="dcterms:W3CDTF">2001-05-15T11:23:39Z</dcterms:created>
  <dcterms:modified xsi:type="dcterms:W3CDTF">2015-02-26T20:12:31Z</dcterms:modified>
  <cp:category/>
  <cp:version/>
  <cp:contentType/>
  <cp:contentStatus/>
</cp:coreProperties>
</file>