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<sst xmlns="http://schemas.openxmlformats.org/spreadsheetml/2006/main" count="44" uniqueCount="38">
  <si>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</si>
  <si>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</si>
  <si>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</si>
  <si>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</si>
  <si>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</si>
  <si>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</si>
  <si>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</si>
  <si>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</si>
  <si>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</si>
  <si>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</si>
  <si>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</si>
  <si>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</si>
  <si>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</si>
  <si>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</si>
  <si>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</si>
  <si>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</si>
  <si>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</si>
  <si>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</si>
  <si>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</si>
  <si>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</si>
  <si>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</si>
  <si>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</si>
  <si>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</si>
  <si>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</si>
  <si>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</si>
  <si>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</si>
  <si>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</si>
  <si>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</si>
  <si>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</si>
  <si>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</si>
  <si>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Identification of Livestock Intended for Export</t>
  </si>
  <si>
    <t>Statements of Cleaning and Disinfection</t>
  </si>
  <si>
    <t>Ship Initial Qualification Report</t>
  </si>
  <si>
    <t>Vessel Pre-Inspection Report</t>
  </si>
  <si>
    <t>Operator's Report</t>
  </si>
  <si>
    <t>Health Certificate VS 17-140</t>
  </si>
  <si>
    <t>GS-11</t>
  </si>
  <si>
    <t>Health Certificate (Continuation) VS 17-40A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</si>
</sst>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120" zoomScaleSheetLayoutView="120" zoomScalePageLayoutView="0" workbookViewId="0" topLeftCell="A1">
      <selection activeCell="D18" sqref="D1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12.75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12.75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>
        <v>42061</v>
      </c>
    </row>
    <row r="3" spans="1:11" ht="30.75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2.75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35</v>
      </c>
      <c r="C6" s="5">
        <v>10100</v>
      </c>
      <c r="D6" s="33">
        <v>0.5</v>
      </c>
      <c r="E6" s="5">
        <f aca="true" t="shared" si="0" ref="E6:E11">+C6*D6</f>
        <v>5050</v>
      </c>
      <c r="F6" s="34" t="s">
        <v>36</v>
      </c>
      <c r="G6" s="25">
        <v>33.25</v>
      </c>
      <c r="H6" s="26">
        <f aca="true" t="shared" si="1" ref="H6:H11">+E6*G6</f>
        <v>167912.5</v>
      </c>
      <c r="I6" s="26">
        <f aca="true" t="shared" si="2" ref="I6:I11">+H6*0.139</f>
        <v>23339.8375</v>
      </c>
      <c r="J6" s="26">
        <f aca="true" t="shared" si="3" ref="J6:J11">+H6+I6</f>
        <v>191252.3375</v>
      </c>
      <c r="K6" s="2"/>
    </row>
    <row r="7" spans="1:11" s="31" customFormat="1" ht="12.75">
      <c r="A7" s="30"/>
      <c r="B7" s="30" t="s">
        <v>37</v>
      </c>
      <c r="C7" s="32">
        <v>9750</v>
      </c>
      <c r="D7" s="33">
        <v>0.5</v>
      </c>
      <c r="E7" s="32">
        <f>C7*D7</f>
        <v>4875</v>
      </c>
      <c r="F7" s="34" t="s">
        <v>36</v>
      </c>
      <c r="G7" s="25">
        <v>33.25</v>
      </c>
      <c r="H7" s="36">
        <f t="shared" si="1"/>
        <v>162093.75</v>
      </c>
      <c r="I7" s="36">
        <f t="shared" si="2"/>
        <v>22531.031250000004</v>
      </c>
      <c r="J7" s="36">
        <f t="shared" si="3"/>
        <v>184624.78125</v>
      </c>
      <c r="K7" s="30"/>
    </row>
    <row r="8" spans="1:11" s="31" customFormat="1" ht="12.75">
      <c r="A8" s="30"/>
      <c r="B8" s="2" t="s">
        <v>30</v>
      </c>
      <c r="C8" s="5">
        <v>9500</v>
      </c>
      <c r="D8" s="33">
        <v>0.75</v>
      </c>
      <c r="E8" s="5">
        <f t="shared" si="0"/>
        <v>7125</v>
      </c>
      <c r="F8" s="34" t="s">
        <v>36</v>
      </c>
      <c r="G8" s="25">
        <v>33.25</v>
      </c>
      <c r="H8" s="26">
        <f t="shared" si="1"/>
        <v>236906.25</v>
      </c>
      <c r="I8" s="26">
        <f t="shared" si="2"/>
        <v>32929.96875</v>
      </c>
      <c r="J8" s="26">
        <f t="shared" si="3"/>
        <v>269836.21875</v>
      </c>
      <c r="K8" s="2"/>
    </row>
    <row r="9" spans="1:11" ht="12.75">
      <c r="A9" s="2"/>
      <c r="B9" s="2" t="s">
        <v>31</v>
      </c>
      <c r="C9" s="5">
        <v>83</v>
      </c>
      <c r="D9" s="33">
        <v>1</v>
      </c>
      <c r="E9" s="5">
        <f t="shared" si="0"/>
        <v>83</v>
      </c>
      <c r="F9" s="34" t="s">
        <v>36</v>
      </c>
      <c r="G9" s="25">
        <v>33.25</v>
      </c>
      <c r="H9" s="26">
        <f t="shared" si="1"/>
        <v>2759.75</v>
      </c>
      <c r="I9" s="26">
        <f t="shared" si="2"/>
        <v>383.60525</v>
      </c>
      <c r="J9" s="26">
        <f t="shared" si="3"/>
        <v>3143.35525</v>
      </c>
      <c r="K9" s="2"/>
    </row>
    <row r="10" spans="1:11" s="31" customFormat="1" ht="12.75">
      <c r="A10" s="30"/>
      <c r="B10" s="30" t="s">
        <v>32</v>
      </c>
      <c r="C10" s="32">
        <v>14</v>
      </c>
      <c r="D10" s="33">
        <v>10</v>
      </c>
      <c r="E10" s="32">
        <f t="shared" si="0"/>
        <v>140</v>
      </c>
      <c r="F10" s="34" t="s">
        <v>36</v>
      </c>
      <c r="G10" s="25">
        <v>33.25</v>
      </c>
      <c r="H10" s="36">
        <f t="shared" si="1"/>
        <v>4655</v>
      </c>
      <c r="I10" s="36">
        <f t="shared" si="2"/>
        <v>647.0450000000001</v>
      </c>
      <c r="J10" s="36">
        <f t="shared" si="3"/>
        <v>5302.045</v>
      </c>
      <c r="K10" s="30"/>
    </row>
    <row r="11" spans="1:11" ht="12.75">
      <c r="A11" s="30"/>
      <c r="B11" s="30" t="s">
        <v>33</v>
      </c>
      <c r="C11" s="32">
        <v>83</v>
      </c>
      <c r="D11" s="33">
        <v>6</v>
      </c>
      <c r="E11" s="32">
        <f t="shared" si="0"/>
        <v>498</v>
      </c>
      <c r="F11" s="34" t="s">
        <v>36</v>
      </c>
      <c r="G11" s="25">
        <v>33.25</v>
      </c>
      <c r="H11" s="36">
        <f t="shared" si="1"/>
        <v>16558.5</v>
      </c>
      <c r="I11" s="36">
        <f t="shared" si="2"/>
        <v>2301.6315000000004</v>
      </c>
      <c r="J11" s="36">
        <f t="shared" si="3"/>
        <v>18860.1315</v>
      </c>
      <c r="K11" s="30"/>
    </row>
    <row r="12" spans="1:11" s="31" customFormat="1" ht="12.75">
      <c r="A12" s="2"/>
      <c r="B12" s="2" t="s">
        <v>34</v>
      </c>
      <c r="C12" s="5">
        <v>83</v>
      </c>
      <c r="D12" s="33">
        <v>1</v>
      </c>
      <c r="E12" s="5">
        <f aca="true" t="shared" si="4" ref="E12:E21">+C12*D12</f>
        <v>83</v>
      </c>
      <c r="F12" s="34" t="s">
        <v>36</v>
      </c>
      <c r="G12" s="25">
        <v>33.25</v>
      </c>
      <c r="H12" s="26">
        <f aca="true" t="shared" si="5" ref="H12:H21">+E12*G12</f>
        <v>2759.75</v>
      </c>
      <c r="I12" s="26">
        <f aca="true" t="shared" si="6" ref="I12:I21">+H12*0.139</f>
        <v>383.60525</v>
      </c>
      <c r="J12" s="26">
        <f aca="true" t="shared" si="7" ref="J12:J21">+H12+I12</f>
        <v>3143.35525</v>
      </c>
      <c r="K12" s="2"/>
    </row>
    <row r="13" spans="1:11" s="31" customFormat="1" ht="12.75">
      <c r="A13" s="2"/>
      <c r="B13" s="2"/>
      <c r="C13" s="5"/>
      <c r="D13" s="29"/>
      <c r="E13" s="5">
        <f t="shared" si="4"/>
        <v>0</v>
      </c>
      <c r="F13" s="21"/>
      <c r="G13" s="25"/>
      <c r="H13" s="26">
        <f t="shared" si="5"/>
        <v>0</v>
      </c>
      <c r="I13" s="26">
        <f t="shared" si="6"/>
        <v>0</v>
      </c>
      <c r="J13" s="26">
        <f t="shared" si="7"/>
        <v>0</v>
      </c>
      <c r="K13" s="2"/>
    </row>
    <row r="14" spans="1:11" s="31" customFormat="1" ht="12.75">
      <c r="A14" s="2"/>
      <c r="B14" s="2"/>
      <c r="C14" s="5"/>
      <c r="D14" s="29"/>
      <c r="E14" s="5">
        <f t="shared" si="4"/>
        <v>0</v>
      </c>
      <c r="F14" s="21"/>
      <c r="G14" s="25"/>
      <c r="H14" s="26">
        <f t="shared" si="5"/>
        <v>0</v>
      </c>
      <c r="I14" s="26">
        <f t="shared" si="6"/>
        <v>0</v>
      </c>
      <c r="J14" s="26">
        <f t="shared" si="7"/>
        <v>0</v>
      </c>
      <c r="K14" s="2"/>
    </row>
    <row r="15" spans="1:11" s="31" customFormat="1" ht="12.75">
      <c r="A15" s="2"/>
      <c r="B15" s="2"/>
      <c r="C15" s="5"/>
      <c r="D15" s="29"/>
      <c r="E15" s="5">
        <f t="shared" si="4"/>
        <v>0</v>
      </c>
      <c r="F15" s="21"/>
      <c r="G15" s="25"/>
      <c r="H15" s="26">
        <f t="shared" si="5"/>
        <v>0</v>
      </c>
      <c r="I15" s="26">
        <f t="shared" si="6"/>
        <v>0</v>
      </c>
      <c r="J15" s="26">
        <f t="shared" si="7"/>
        <v>0</v>
      </c>
      <c r="K15" s="2"/>
    </row>
    <row r="16" spans="1:11" s="31" customFormat="1" ht="12.75">
      <c r="A16" s="2"/>
      <c r="B16" s="2"/>
      <c r="C16" s="5"/>
      <c r="D16" s="29"/>
      <c r="E16" s="5">
        <f t="shared" si="4"/>
        <v>0</v>
      </c>
      <c r="F16" s="21"/>
      <c r="G16" s="25"/>
      <c r="H16" s="26">
        <f t="shared" si="5"/>
        <v>0</v>
      </c>
      <c r="I16" s="26">
        <f t="shared" si="6"/>
        <v>0</v>
      </c>
      <c r="J16" s="26">
        <f t="shared" si="7"/>
        <v>0</v>
      </c>
      <c r="K16" s="2"/>
    </row>
    <row r="17" spans="1:11" s="31" customFormat="1" ht="12.75">
      <c r="A17" s="2"/>
      <c r="B17" s="2"/>
      <c r="C17" s="5"/>
      <c r="D17" s="29"/>
      <c r="E17" s="5">
        <f t="shared" si="4"/>
        <v>0</v>
      </c>
      <c r="F17" s="21"/>
      <c r="G17" s="25"/>
      <c r="H17" s="26">
        <f t="shared" si="5"/>
        <v>0</v>
      </c>
      <c r="I17" s="26">
        <f t="shared" si="6"/>
        <v>0</v>
      </c>
      <c r="J17" s="26">
        <f t="shared" si="7"/>
        <v>0</v>
      </c>
      <c r="K17" s="2"/>
    </row>
    <row r="18" spans="1:11" s="31" customFormat="1" ht="12.75">
      <c r="A18" s="2"/>
      <c r="B18" s="2"/>
      <c r="C18" s="5"/>
      <c r="D18" s="29"/>
      <c r="E18" s="5">
        <f t="shared" si="4"/>
        <v>0</v>
      </c>
      <c r="F18" s="21"/>
      <c r="G18" s="25"/>
      <c r="H18" s="26">
        <f t="shared" si="5"/>
        <v>0</v>
      </c>
      <c r="I18" s="26">
        <f t="shared" si="6"/>
        <v>0</v>
      </c>
      <c r="J18" s="26">
        <f t="shared" si="7"/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ht="12.75">
      <c r="A22" s="30"/>
      <c r="B22" s="30"/>
      <c r="C22" s="32"/>
      <c r="D22" s="33"/>
      <c r="E22" s="32">
        <f aca="true" t="shared" si="8" ref="E22:E29">+C22*D22</f>
        <v>0</v>
      </c>
      <c r="F22" s="34"/>
      <c r="G22" s="35"/>
      <c r="H22" s="36">
        <f aca="true" t="shared" si="9" ref="H22:H29">+E22*G22</f>
        <v>0</v>
      </c>
      <c r="I22" s="36">
        <f aca="true" t="shared" si="10" ref="I22:I29">+H22*0.139</f>
        <v>0</v>
      </c>
      <c r="J22" s="36">
        <f aca="true" t="shared" si="11" ref="J22:J29">+H22+I22</f>
        <v>0</v>
      </c>
      <c r="K22" s="30"/>
    </row>
    <row r="23" spans="1:11" ht="12.75">
      <c r="A23" s="30"/>
      <c r="B23" s="30"/>
      <c r="C23" s="32"/>
      <c r="D23" s="33"/>
      <c r="E23" s="32">
        <f t="shared" si="8"/>
        <v>0</v>
      </c>
      <c r="F23" s="34"/>
      <c r="G23" s="35"/>
      <c r="H23" s="36">
        <f t="shared" si="9"/>
        <v>0</v>
      </c>
      <c r="I23" s="36">
        <f t="shared" si="10"/>
        <v>0</v>
      </c>
      <c r="J23" s="36">
        <f t="shared" si="11"/>
        <v>0</v>
      </c>
      <c r="K23" s="30"/>
    </row>
    <row r="24" spans="1:11" ht="12.75">
      <c r="A24" s="30"/>
      <c r="B24" s="30"/>
      <c r="C24" s="32"/>
      <c r="D24" s="33"/>
      <c r="E24" s="32">
        <f t="shared" si="8"/>
        <v>0</v>
      </c>
      <c r="F24" s="34"/>
      <c r="G24" s="35"/>
      <c r="H24" s="36">
        <f t="shared" si="9"/>
        <v>0</v>
      </c>
      <c r="I24" s="36">
        <f t="shared" si="10"/>
        <v>0</v>
      </c>
      <c r="J24" s="36">
        <f t="shared" si="11"/>
        <v>0</v>
      </c>
      <c r="K24" s="30"/>
    </row>
    <row r="25" spans="1:11" ht="12.75">
      <c r="A25" s="30"/>
      <c r="B25" s="30"/>
      <c r="C25" s="37"/>
      <c r="D25" s="38"/>
      <c r="E25" s="37">
        <f t="shared" si="8"/>
        <v>0</v>
      </c>
      <c r="F25" s="39"/>
      <c r="G25" s="35"/>
      <c r="H25" s="40">
        <f t="shared" si="9"/>
        <v>0</v>
      </c>
      <c r="I25" s="40">
        <f t="shared" si="10"/>
        <v>0</v>
      </c>
      <c r="J25" s="40">
        <f t="shared" si="11"/>
        <v>0</v>
      </c>
      <c r="K25" s="30"/>
    </row>
    <row r="26" spans="1:11" ht="12.75">
      <c r="A26" s="30"/>
      <c r="B26" s="41"/>
      <c r="C26" s="32"/>
      <c r="D26" s="33"/>
      <c r="E26" s="32">
        <f t="shared" si="8"/>
        <v>0</v>
      </c>
      <c r="F26" s="34"/>
      <c r="G26" s="35"/>
      <c r="H26" s="36">
        <f t="shared" si="9"/>
        <v>0</v>
      </c>
      <c r="I26" s="36">
        <f t="shared" si="10"/>
        <v>0</v>
      </c>
      <c r="J26" s="36">
        <f t="shared" si="11"/>
        <v>0</v>
      </c>
      <c r="K26" s="30"/>
    </row>
    <row r="27" spans="1:11" s="31" customFormat="1" ht="12.75">
      <c r="A27" s="30"/>
      <c r="B27" s="30"/>
      <c r="C27" s="32"/>
      <c r="D27" s="33"/>
      <c r="E27" s="32">
        <f t="shared" si="8"/>
        <v>0</v>
      </c>
      <c r="F27" s="34"/>
      <c r="G27" s="35"/>
      <c r="H27" s="36">
        <f t="shared" si="9"/>
        <v>0</v>
      </c>
      <c r="I27" s="36">
        <f t="shared" si="10"/>
        <v>0</v>
      </c>
      <c r="J27" s="36">
        <f t="shared" si="11"/>
        <v>0</v>
      </c>
      <c r="K27" s="30"/>
    </row>
    <row r="28" spans="1:11" ht="12.75">
      <c r="A28" s="30"/>
      <c r="B28" s="30"/>
      <c r="C28" s="32"/>
      <c r="D28" s="33"/>
      <c r="E28" s="32">
        <f t="shared" si="8"/>
        <v>0</v>
      </c>
      <c r="F28" s="34"/>
      <c r="G28" s="35"/>
      <c r="H28" s="36">
        <f t="shared" si="9"/>
        <v>0</v>
      </c>
      <c r="I28" s="36">
        <f t="shared" si="10"/>
        <v>0</v>
      </c>
      <c r="J28" s="36">
        <f t="shared" si="11"/>
        <v>0</v>
      </c>
      <c r="K28" s="30"/>
    </row>
    <row r="29" spans="1:11" s="31" customFormat="1" ht="12.75">
      <c r="A29" s="30"/>
      <c r="B29" s="30"/>
      <c r="C29" s="32"/>
      <c r="D29" s="33"/>
      <c r="E29" s="32">
        <f t="shared" si="8"/>
        <v>0</v>
      </c>
      <c r="F29" s="34"/>
      <c r="G29" s="35"/>
      <c r="H29" s="36">
        <f t="shared" si="9"/>
        <v>0</v>
      </c>
      <c r="I29" s="36">
        <f t="shared" si="10"/>
        <v>0</v>
      </c>
      <c r="J29" s="36">
        <f t="shared" si="11"/>
        <v>0</v>
      </c>
      <c r="K29" s="30"/>
    </row>
    <row r="30" spans="1:11" s="31" customFormat="1" ht="12.75">
      <c r="A30" s="28" t="s">
        <v>25</v>
      </c>
      <c r="B30" s="2"/>
      <c r="C30" s="5"/>
      <c r="D30" s="24"/>
      <c r="E30" s="5">
        <f>SUM(E6:E29)</f>
        <v>17854</v>
      </c>
      <c r="F30" s="27"/>
      <c r="G30" s="25"/>
      <c r="H30" s="26">
        <f>SUM(H6:H29)</f>
        <v>593645.5</v>
      </c>
      <c r="I30" s="26">
        <f>SUM(I6:I29)</f>
        <v>82516.7245</v>
      </c>
      <c r="J30" s="26">
        <f>SUM(J6:J29)</f>
        <v>676162.2245000001</v>
      </c>
      <c r="K30" s="2"/>
    </row>
    <row r="31" spans="1:11" s="31" customFormat="1" ht="12.75">
      <c r="A31" s="1" t="s">
        <v>28</v>
      </c>
      <c r="B31" s="1"/>
      <c r="C31" s="1"/>
      <c r="D31" s="10"/>
      <c r="E31" s="11"/>
      <c r="F31" s="13"/>
      <c r="G31" s="14"/>
      <c r="H31" s="11"/>
      <c r="I31" s="16"/>
      <c r="J31" s="16"/>
      <c r="K31" s="1"/>
    </row>
    <row r="32" spans="1:11" s="31" customFormat="1" ht="12.75">
      <c r="A32" s="1" t="s">
        <v>27</v>
      </c>
      <c r="B32" s="1"/>
      <c r="C32" s="1"/>
      <c r="D32" s="10"/>
      <c r="E32" s="11"/>
      <c r="F32" s="13"/>
      <c r="G32" s="14"/>
      <c r="H32" s="11"/>
      <c r="I32" s="16"/>
      <c r="J32" s="16"/>
      <c r="K32" s="1"/>
    </row>
    <row r="33" spans="1:11" s="31" customFormat="1" ht="12.75">
      <c r="A33" s="1"/>
      <c r="B33" s="1"/>
      <c r="C33" s="1"/>
      <c r="D33" s="10"/>
      <c r="E33" s="11"/>
      <c r="F33" s="13"/>
      <c r="G33" s="14"/>
      <c r="H33" s="11"/>
      <c r="I33" s="16"/>
      <c r="J33" s="16"/>
      <c r="K33" s="1"/>
    </row>
    <row r="34" spans="1:11" s="31" customFormat="1" ht="12.75">
      <c r="A34" s="1"/>
      <c r="B34" s="1"/>
      <c r="C34" s="1"/>
      <c r="D34" s="10"/>
      <c r="E34" s="11"/>
      <c r="F34" s="13"/>
      <c r="G34" s="14"/>
      <c r="H34" s="11"/>
      <c r="I34" s="16"/>
      <c r="J34" s="16"/>
      <c r="K34" s="1"/>
    </row>
    <row r="35" spans="1:11" s="31" customFormat="1" ht="12.75">
      <c r="A35" s="1"/>
      <c r="B35" s="1"/>
      <c r="C35" s="1"/>
      <c r="D35" s="10"/>
      <c r="E35" s="11"/>
      <c r="F35" s="13"/>
      <c r="G35" s="14"/>
      <c r="H35" s="11"/>
      <c r="I35" s="16"/>
      <c r="J35" s="16"/>
      <c r="K35" s="1"/>
    </row>
    <row r="36" spans="1:11" s="31" customFormat="1" ht="12.75">
      <c r="A36" s="1"/>
      <c r="B36" s="1"/>
      <c r="C36" s="1"/>
      <c r="D36" s="10"/>
      <c r="E36" s="11"/>
      <c r="F36" s="13"/>
      <c r="G36" s="14"/>
      <c r="H36" s="11"/>
      <c r="I36" s="16"/>
      <c r="J36" s="16"/>
      <c r="K36" s="1"/>
    </row>
    <row r="37" spans="1:11" s="31" customFormat="1" ht="12.75">
      <c r="A37" s="1"/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45" spans="1:11" s="1" customFormat="1" ht="12.75">
      <c r="A45"/>
      <c r="B45"/>
      <c r="C45"/>
      <c r="D45" s="9"/>
      <c r="E45" s="7"/>
      <c r="F45" s="12"/>
      <c r="G45" s="4"/>
      <c r="H45" s="7"/>
      <c r="I45" s="15"/>
      <c r="J45" s="15"/>
      <c r="K45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2015-02-27T14:06:27Z</cp:lastPrinted>
  <dcterms:created xsi:type="dcterms:W3CDTF">2001-05-15T11:23:39Z</dcterms:created>
  <dcterms:modified xsi:type="dcterms:W3CDTF">2015-02-27T18:42:58Z</dcterms:modified>
  <cp:category/>
  <cp:version/>
  <cp:contentType/>
  <cp:contentStatus/>
</cp:coreProperties>
</file>