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APHIS Form 79" sheetId="1" r:id="rId1"/>
    <sheet name="Respondents and Record Keepers" sheetId="2" r:id="rId2"/>
  </sheets>
  <definedNames>
    <definedName name="_xlnm.Print_Titles" localSheetId="0">'APHIS Form 79'!$1:$5</definedName>
  </definedNames>
  <calcPr fullCalcOnLoad="1"/>
</workbook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<sst xmlns="http://schemas.openxmlformats.org/spreadsheetml/2006/main" count="33" uniqueCount="33">
  <si>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</si>
  <si>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</si>
  <si>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</si>
  <si>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</si>
  <si>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</si>
  <si>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</si>
  <si>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</si>
  <si>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</si>
  <si>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</si>
  <si>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</si>
  <si>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</si>
  <si>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</si>
  <si>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</si>
  <si>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</si>
  <si>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</si>
  <si>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</si>
  <si>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</si>
  <si>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</si>
  <si>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</si>
  <si>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</si>
  <si>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</si>
  <si>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</si>
  <si>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</si>
  <si>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</si>
  <si>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</si>
  <si>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</si>
  <si>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</si>
  <si>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</si>
  <si>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</si>
  <si>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Phytosanitary Certificate w/Declaration</t>
  </si>
  <si>
    <t>Importation of Longan from Taiwan</t>
  </si>
  <si>
    <t>11</t>
  </si>
  <si>
    <t>OMB Control No.
0579-0351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</si>
</sst>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&quot;$&quot;#,##0"/>
    <numFmt numFmtId="167" formatCode="&quot;$&quot;#,##0.00"/>
  </numFmts>
  <fonts count="39">
    <font>
      <sz val="10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5" fontId="1" fillId="0" borderId="0" xfId="0" applyNumberFormat="1" applyFont="1" applyAlignment="1">
      <alignment vertical="top"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16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67" fontId="1" fillId="0" borderId="10" xfId="0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0" fillId="0" borderId="13" xfId="0" applyNumberFormat="1" applyBorder="1" applyAlignment="1">
      <alignment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 wrapText="1"/>
    </xf>
    <xf numFmtId="166" fontId="1" fillId="0" borderId="14" xfId="0" applyNumberFormat="1" applyFont="1" applyBorder="1" applyAlignment="1">
      <alignment horizontal="right" wrapText="1"/>
    </xf>
    <xf numFmtId="0" fontId="0" fillId="0" borderId="14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5" sqref="A5:B5"/>
    </sheetView>
  </sheetViews>
  <sheetFormatPr defaultColWidth="9.140625" defaultRowHeight="12.75"/>
  <cols>
    <col min="2" max="2" width="41.7109375" style="0" customWidth="1"/>
    <col min="4" max="4" width="9.140625" style="9" customWidth="1"/>
    <col min="5" max="5" width="9.140625" style="7" customWidth="1"/>
    <col min="6" max="6" width="9.140625" style="12" customWidth="1"/>
    <col min="7" max="7" width="12.28125" style="4" customWidth="1"/>
    <col min="8" max="8" width="9.140625" style="7" customWidth="1"/>
    <col min="9" max="10" width="9.140625" style="15" customWidth="1"/>
  </cols>
  <sheetData>
    <row r="1" spans="1:11" ht="30" customHeight="1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75" customHeight="1">
      <c r="A2" s="43" t="s">
        <v>30</v>
      </c>
      <c r="B2" s="44"/>
      <c r="C2" s="44"/>
      <c r="D2" s="44"/>
      <c r="E2" s="44"/>
      <c r="F2" s="44"/>
      <c r="G2" s="44"/>
      <c r="H2" s="50" t="s">
        <v>32</v>
      </c>
      <c r="I2" s="51"/>
      <c r="J2" s="16"/>
      <c r="K2" s="8"/>
    </row>
    <row r="3" spans="1:11" ht="33.75" customHeight="1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ht="12.75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ht="12.75">
      <c r="A6" s="2"/>
      <c r="B6" s="2" t="s">
        <v>29</v>
      </c>
      <c r="C6" s="5">
        <v>9</v>
      </c>
      <c r="D6" s="29">
        <v>0.5</v>
      </c>
      <c r="E6" s="5">
        <f aca="true" t="shared" si="0" ref="E6:E17">+C6*D6</f>
        <v>4.5</v>
      </c>
      <c r="F6" s="21" t="s">
        <v>31</v>
      </c>
      <c r="G6" s="25">
        <v>33.25</v>
      </c>
      <c r="H6" s="26">
        <f aca="true" t="shared" si="1" ref="H6:H17">+E6*G6</f>
        <v>149.625</v>
      </c>
      <c r="I6" s="26">
        <f aca="true" t="shared" si="2" ref="I6:I17">+H6*0.139</f>
        <v>20.797875</v>
      </c>
      <c r="J6" s="26">
        <f aca="true" t="shared" si="3" ref="J6:J17">+H6+I6</f>
        <v>170.422875</v>
      </c>
      <c r="K6" s="2"/>
    </row>
    <row r="7" spans="1:11" ht="12.75">
      <c r="A7" s="2"/>
      <c r="B7" s="2"/>
      <c r="C7" s="5"/>
      <c r="D7" s="29"/>
      <c r="E7" s="5">
        <f t="shared" si="0"/>
        <v>0</v>
      </c>
      <c r="F7" s="21"/>
      <c r="G7" s="25"/>
      <c r="H7" s="26">
        <f t="shared" si="1"/>
        <v>0</v>
      </c>
      <c r="I7" s="26">
        <f t="shared" si="2"/>
        <v>0</v>
      </c>
      <c r="J7" s="26">
        <f t="shared" si="3"/>
        <v>0</v>
      </c>
      <c r="K7" s="2"/>
    </row>
    <row r="8" spans="1:11" s="31" customFormat="1" ht="12.75">
      <c r="A8" s="30"/>
      <c r="B8" s="30"/>
      <c r="C8" s="32"/>
      <c r="D8" s="33"/>
      <c r="E8" s="32">
        <v>0.16</v>
      </c>
      <c r="F8" s="34"/>
      <c r="G8" s="35"/>
      <c r="H8" s="36">
        <f t="shared" si="1"/>
        <v>0</v>
      </c>
      <c r="I8" s="36">
        <f t="shared" si="2"/>
        <v>0</v>
      </c>
      <c r="J8" s="36">
        <f t="shared" si="3"/>
        <v>0</v>
      </c>
      <c r="K8" s="30"/>
    </row>
    <row r="9" spans="1:11" s="31" customFormat="1" ht="12.75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v>0</v>
      </c>
      <c r="K9" s="30"/>
    </row>
    <row r="10" spans="1:11" s="31" customFormat="1" ht="12.75">
      <c r="A10" s="30"/>
      <c r="B10" s="2"/>
      <c r="C10" s="5"/>
      <c r="D10" s="29"/>
      <c r="E10" s="5">
        <f t="shared" si="0"/>
        <v>0</v>
      </c>
      <c r="F10" s="21"/>
      <c r="G10" s="25"/>
      <c r="H10" s="26">
        <f t="shared" si="1"/>
        <v>0</v>
      </c>
      <c r="I10" s="26">
        <f t="shared" si="2"/>
        <v>0</v>
      </c>
      <c r="J10" s="26">
        <f t="shared" si="3"/>
        <v>0</v>
      </c>
      <c r="K10" s="2"/>
    </row>
    <row r="11" spans="1:11" s="31" customFormat="1" ht="12.75">
      <c r="A11" s="30"/>
      <c r="B11" s="2"/>
      <c r="C11" s="5"/>
      <c r="D11" s="29"/>
      <c r="E11" s="5">
        <f t="shared" si="0"/>
        <v>0</v>
      </c>
      <c r="F11" s="21"/>
      <c r="G11" s="25"/>
      <c r="H11" s="26">
        <f t="shared" si="1"/>
        <v>0</v>
      </c>
      <c r="I11" s="26">
        <f t="shared" si="2"/>
        <v>0</v>
      </c>
      <c r="J11" s="26">
        <f t="shared" si="3"/>
        <v>0</v>
      </c>
      <c r="K11" s="2"/>
    </row>
    <row r="12" spans="1:11" ht="12.75">
      <c r="A12" s="2"/>
      <c r="B12" s="2"/>
      <c r="C12" s="5"/>
      <c r="D12" s="29"/>
      <c r="E12" s="5">
        <f t="shared" si="0"/>
        <v>0</v>
      </c>
      <c r="F12" s="21"/>
      <c r="G12" s="25"/>
      <c r="H12" s="26">
        <f t="shared" si="1"/>
        <v>0</v>
      </c>
      <c r="I12" s="26">
        <f t="shared" si="2"/>
        <v>0</v>
      </c>
      <c r="J12" s="26">
        <f t="shared" si="3"/>
        <v>0</v>
      </c>
      <c r="K12" s="2"/>
    </row>
    <row r="13" spans="1:11" ht="12.75">
      <c r="A13" s="2"/>
      <c r="B13" s="2"/>
      <c r="C13" s="5"/>
      <c r="D13" s="29"/>
      <c r="E13" s="5">
        <f t="shared" si="0"/>
        <v>0</v>
      </c>
      <c r="F13" s="21"/>
      <c r="G13" s="25"/>
      <c r="H13" s="26">
        <f t="shared" si="1"/>
        <v>0</v>
      </c>
      <c r="I13" s="26">
        <f t="shared" si="2"/>
        <v>0</v>
      </c>
      <c r="J13" s="26">
        <f t="shared" si="3"/>
        <v>0</v>
      </c>
      <c r="K13" s="2"/>
    </row>
    <row r="14" spans="1:11" s="31" customFormat="1" ht="12.75">
      <c r="A14" s="30"/>
      <c r="B14" s="30"/>
      <c r="C14" s="32"/>
      <c r="D14" s="33"/>
      <c r="E14" s="32">
        <f t="shared" si="0"/>
        <v>0</v>
      </c>
      <c r="F14" s="34"/>
      <c r="G14" s="35"/>
      <c r="H14" s="36">
        <f t="shared" si="1"/>
        <v>0</v>
      </c>
      <c r="I14" s="36">
        <f t="shared" si="2"/>
        <v>0</v>
      </c>
      <c r="J14" s="36">
        <f t="shared" si="3"/>
        <v>0</v>
      </c>
      <c r="K14" s="30"/>
    </row>
    <row r="15" spans="1:11" s="31" customFormat="1" ht="12.75">
      <c r="A15" s="30"/>
      <c r="B15" s="30"/>
      <c r="C15" s="32"/>
      <c r="D15" s="33"/>
      <c r="E15" s="32">
        <f t="shared" si="0"/>
        <v>0</v>
      </c>
      <c r="F15" s="34"/>
      <c r="G15" s="35"/>
      <c r="H15" s="36">
        <f t="shared" si="1"/>
        <v>0</v>
      </c>
      <c r="I15" s="36">
        <f t="shared" si="2"/>
        <v>0</v>
      </c>
      <c r="J15" s="36">
        <f t="shared" si="3"/>
        <v>0</v>
      </c>
      <c r="K15" s="30"/>
    </row>
    <row r="16" spans="1:11" ht="12.75">
      <c r="A16" s="30"/>
      <c r="B16" s="30"/>
      <c r="C16" s="32"/>
      <c r="D16" s="33"/>
      <c r="E16" s="32">
        <f t="shared" si="0"/>
        <v>0</v>
      </c>
      <c r="F16" s="34"/>
      <c r="G16" s="35"/>
      <c r="H16" s="36">
        <f t="shared" si="1"/>
        <v>0</v>
      </c>
      <c r="I16" s="36">
        <f t="shared" si="2"/>
        <v>0</v>
      </c>
      <c r="J16" s="36">
        <f t="shared" si="3"/>
        <v>0</v>
      </c>
      <c r="K16" s="30"/>
    </row>
    <row r="17" spans="1:11" s="31" customFormat="1" ht="12.75">
      <c r="A17" s="30"/>
      <c r="B17" s="30"/>
      <c r="C17" s="32"/>
      <c r="D17" s="33"/>
      <c r="E17" s="32">
        <f t="shared" si="0"/>
        <v>0</v>
      </c>
      <c r="F17" s="34"/>
      <c r="G17" s="35"/>
      <c r="H17" s="36">
        <f t="shared" si="1"/>
        <v>0</v>
      </c>
      <c r="I17" s="36">
        <f t="shared" si="2"/>
        <v>0</v>
      </c>
      <c r="J17" s="36">
        <f t="shared" si="3"/>
        <v>0</v>
      </c>
      <c r="K17" s="30"/>
    </row>
    <row r="18" spans="1:11" s="31" customFormat="1" ht="12.75">
      <c r="A18" s="2"/>
      <c r="B18" s="2"/>
      <c r="C18" s="5"/>
      <c r="D18" s="29"/>
      <c r="E18" s="5">
        <f aca="true" t="shared" si="4" ref="E18:E28">+C18*D18</f>
        <v>0</v>
      </c>
      <c r="F18" s="21"/>
      <c r="G18" s="25"/>
      <c r="H18" s="26">
        <f aca="true" t="shared" si="5" ref="H18:H27">+E18*G18</f>
        <v>0</v>
      </c>
      <c r="I18" s="26">
        <f aca="true" t="shared" si="6" ref="I18:I27">+H18*0.139</f>
        <v>0</v>
      </c>
      <c r="J18" s="26">
        <f aca="true" t="shared" si="7" ref="J18:J27">+H18+I18</f>
        <v>0</v>
      </c>
      <c r="K18" s="2"/>
    </row>
    <row r="19" spans="1:11" s="31" customFormat="1" ht="12.75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ht="12.75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ht="12.75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ht="12.75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ht="12.75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ht="12.75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ht="12.75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ht="12.75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ht="12.75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ht="12.75">
      <c r="A28" s="30"/>
      <c r="B28" s="30"/>
      <c r="C28" s="32"/>
      <c r="D28" s="33"/>
      <c r="E28" s="32">
        <f t="shared" si="4"/>
        <v>0</v>
      </c>
      <c r="F28" s="34"/>
      <c r="G28" s="35"/>
      <c r="H28" s="36">
        <f aca="true" t="shared" si="8" ref="H28:H38">+E28*G28</f>
        <v>0</v>
      </c>
      <c r="I28" s="36">
        <f aca="true" t="shared" si="9" ref="I28:I38">+H28*0.139</f>
        <v>0</v>
      </c>
      <c r="J28" s="36">
        <f aca="true" t="shared" si="10" ref="J28:J38">+H28+I28</f>
        <v>0</v>
      </c>
      <c r="K28" s="30"/>
    </row>
    <row r="29" spans="1:11" ht="12.75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ht="12.75">
      <c r="A30" s="30"/>
      <c r="B30" s="30"/>
      <c r="C30" s="32"/>
      <c r="D30" s="33"/>
      <c r="E30" s="32">
        <f aca="true" t="shared" si="11" ref="E30:E38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ht="12.75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ht="12.75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ht="12.75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ht="12.75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ht="12.75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ht="12.75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ht="12.75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ht="12.75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ht="12.75">
      <c r="A39" s="28" t="s">
        <v>25</v>
      </c>
      <c r="B39" s="2"/>
      <c r="C39" s="5"/>
      <c r="D39" s="24"/>
      <c r="E39" s="5">
        <f>SUM(E6:E38)</f>
        <v>4.82</v>
      </c>
      <c r="F39" s="27"/>
      <c r="G39" s="25"/>
      <c r="H39" s="26">
        <f>SUM(H6:H38)</f>
        <v>149.625</v>
      </c>
      <c r="I39" s="26">
        <f>SUM(I6:I38)</f>
        <v>20.797875</v>
      </c>
      <c r="J39" s="26">
        <f>SUM(J6:J38)</f>
        <v>170.422875</v>
      </c>
      <c r="K39" s="2"/>
    </row>
    <row r="40" spans="1:11" s="31" customFormat="1" ht="12.75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ht="12.75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ht="12.75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ht="12.75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ht="12.75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ht="12.75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ht="12.75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ht="12.75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sheetProtection/>
  <mergeCells count="6">
    <mergeCell ref="A2:G2"/>
    <mergeCell ref="A1:H1"/>
    <mergeCell ref="A3:B3"/>
    <mergeCell ref="A5:B5"/>
    <mergeCell ref="F3:G3"/>
    <mergeCell ref="H2:I2"/>
  </mergeCells>
  <printOptions/>
  <pageMargins left="0.25" right="0.25" top="0.25" bottom="0.5" header="0.25" footer="0.25"/>
  <pageSetup horizontalDpi="600" verticalDpi="600"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7"/>
  <sheetViews>
    <sheetView zoomScalePageLayoutView="0" workbookViewId="0" topLeftCell="A1">
      <selection activeCell="F28" sqref="F28"/>
    </sheetView>
  </sheetViews>
  <sheetFormatPr defaultColWidth="9.140625" defaultRowHeight="12.75"/>
  <cols>
    <col min="3" max="3" width="12.7109375" style="0" bestFit="1" customWidth="1"/>
  </cols>
  <sheetData>
    <row r="3" ht="12.75">
      <c r="A3" s="7"/>
    </row>
    <row r="4" ht="12.75">
      <c r="A4" s="7"/>
    </row>
    <row r="5" ht="12.75">
      <c r="A5" s="7"/>
    </row>
    <row r="6" ht="12.75">
      <c r="A6" s="7"/>
    </row>
    <row r="7" ht="12.75">
      <c r="A7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GIPSA PSP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Harris, Sheniqua M - APHIS</cp:lastModifiedBy>
  <cp:lastPrinted>2014-09-16T12:13:23Z</cp:lastPrinted>
  <dcterms:created xsi:type="dcterms:W3CDTF">2001-05-15T11:23:39Z</dcterms:created>
  <dcterms:modified xsi:type="dcterms:W3CDTF">2014-09-16T12:13:25Z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A7UXA6N55WET-2455-507</vt:lpwstr>
  </property>
  <property fmtid="{D5CDD505-2E9C-101B-9397-08002B2CF9AE}" pid="3" name="_dlc_DocIdItemGuid">
    <vt:lpwstr>d29f1d8e-9eb2-475e-a0df-0fe2adb31937</vt:lpwstr>
  </property>
  <property fmtid="{D5CDD505-2E9C-101B-9397-08002B2CF9AE}" pid="4" name="_dlc_DocIdUrl">
    <vt:lpwstr>http://sp.we.aphis.gov/PPQ/policy/php/rpm/Paperwork Burden/_layouts/DocIdRedir.aspx?ID=A7UXA6N55WET-2455-507, A7UXA6N55WET-2455-507</vt:lpwstr>
  </property>
  <property fmtid="{D5CDD505-2E9C-101B-9397-08002B2CF9AE}" pid="5" name="APHIS docket #">
    <vt:lpwstr/>
  </property>
  <property fmtid="{D5CDD505-2E9C-101B-9397-08002B2CF9AE}" pid="6" name="OMB control #">
    <vt:lpwstr>0579-0351</vt:lpwstr>
  </property>
  <property fmtid="{D5CDD505-2E9C-101B-9397-08002B2CF9AE}" pid="7" name="Document type">
    <vt:lpwstr>APHIS 79</vt:lpwstr>
  </property>
  <property fmtid="{D5CDD505-2E9C-101B-9397-08002B2CF9AE}" pid="8" name="Prject Type">
    <vt:lpwstr>Imports- Q56 and Q37</vt:lpwstr>
  </property>
  <property fmtid="{D5CDD505-2E9C-101B-9397-08002B2CF9AE}" pid="9" name="Content Type">
    <vt:lpwstr>Renewal</vt:lpwstr>
  </property>
  <property fmtid="{D5CDD505-2E9C-101B-9397-08002B2CF9AE}" pid="10" name="Project Name">
    <vt:lpwstr>Taiwan Longan</vt:lpwstr>
  </property>
</Properties>
</file>