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IPSA Office of the Administrator\Management and Budget Services\Management Staff\MSS Common\Regulatory\Collections\Information Collection\0580-0013\2014 Package\ROCIS Input\"/>
    </mc:Choice>
  </mc:AlternateContent>
  <bookViews>
    <workbookView xWindow="0" yWindow="0" windowWidth="19440" windowHeight="11985"/>
  </bookViews>
  <sheets>
    <sheet name="Table 1" sheetId="1" r:id="rId1"/>
  </sheets>
  <definedNames>
    <definedName name="_xlnm.Print_Area" localSheetId="0">'Table 1'!$A$1:$E$71</definedName>
  </definedNames>
  <calcPr calcId="152511"/>
</workbook>
</file>

<file path=xl/calcChain.xml><?xml version="1.0" encoding="utf-8"?>
<calcChain xmlns="http://schemas.openxmlformats.org/spreadsheetml/2006/main">
  <c r="D66" i="1" l="1"/>
  <c r="E50" i="1" l="1"/>
  <c r="E41" i="1"/>
  <c r="E49" i="1"/>
  <c r="E65" i="1" l="1"/>
  <c r="E64" i="1"/>
  <c r="E59" i="1"/>
  <c r="E58" i="1"/>
  <c r="E57" i="1"/>
  <c r="E40" i="1"/>
  <c r="E39" i="1"/>
  <c r="E31" i="1"/>
  <c r="E30" i="1"/>
  <c r="E29" i="1"/>
  <c r="E28" i="1"/>
  <c r="E8" i="1"/>
  <c r="E7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32" i="1"/>
  <c r="E33" i="1"/>
  <c r="E34" i="1"/>
  <c r="E35" i="1"/>
  <c r="E36" i="1"/>
  <c r="E37" i="1"/>
  <c r="E38" i="1"/>
  <c r="E42" i="1"/>
  <c r="E44" i="1"/>
  <c r="E45" i="1"/>
  <c r="E46" i="1"/>
  <c r="E48" i="1"/>
  <c r="E52" i="1"/>
  <c r="E53" i="1"/>
  <c r="E54" i="1"/>
  <c r="E56" i="1"/>
  <c r="E60" i="1"/>
  <c r="E61" i="1"/>
  <c r="E62" i="1"/>
  <c r="E63" i="1"/>
  <c r="E6" i="1"/>
  <c r="E5" i="1"/>
  <c r="E4" i="1"/>
  <c r="E67" i="1" l="1"/>
</calcChain>
</file>

<file path=xl/sharedStrings.xml><?xml version="1.0" encoding="utf-8"?>
<sst xmlns="http://schemas.openxmlformats.org/spreadsheetml/2006/main" count="132" uniqueCount="117">
  <si>
    <r>
      <rPr>
        <i/>
        <sz val="9"/>
        <color rgb="FF000080"/>
        <rFont val="Times New Roman"/>
        <family val="18"/>
      </rPr>
      <t>Form Number</t>
    </r>
  </si>
  <si>
    <r>
      <rPr>
        <i/>
        <sz val="9"/>
        <color rgb="FF000080"/>
        <rFont val="Times New Roman"/>
        <family val="18"/>
      </rPr>
      <t>Title</t>
    </r>
  </si>
  <si>
    <r>
      <rPr>
        <sz val="8"/>
        <rFont val="Arial"/>
        <family val="34"/>
      </rPr>
      <t>FGIS-4</t>
    </r>
  </si>
  <si>
    <r>
      <rPr>
        <sz val="8"/>
        <rFont val="Arial"/>
        <family val="34"/>
      </rPr>
      <t>FGIS-100</t>
    </r>
  </si>
  <si>
    <r>
      <rPr>
        <b/>
        <sz val="8"/>
        <rFont val="Arial"/>
        <family val="34"/>
      </rPr>
      <t>Conflict-of-Interest</t>
    </r>
  </si>
  <si>
    <r>
      <rPr>
        <sz val="8"/>
        <rFont val="Arial"/>
        <family val="34"/>
      </rPr>
      <t>FGIS-904</t>
    </r>
  </si>
  <si>
    <r>
      <rPr>
        <b/>
        <sz val="8"/>
        <rFont val="Arial"/>
        <family val="34"/>
      </rPr>
      <t>Laboratory Scale Test</t>
    </r>
  </si>
  <si>
    <r>
      <rPr>
        <sz val="8"/>
        <rFont val="Arial"/>
        <family val="34"/>
      </rPr>
      <t>FGIS-907</t>
    </r>
  </si>
  <si>
    <r>
      <rPr>
        <sz val="8"/>
        <rFont val="Arial"/>
        <family val="34"/>
      </rPr>
      <t>FGIS-921</t>
    </r>
  </si>
  <si>
    <r>
      <rPr>
        <b/>
        <sz val="8"/>
        <rFont val="Arial"/>
        <family val="34"/>
      </rPr>
      <t>Inspection Log</t>
    </r>
  </si>
  <si>
    <r>
      <rPr>
        <sz val="8"/>
        <rFont val="Arial"/>
        <family val="34"/>
      </rPr>
      <t>FGIS-921-2</t>
    </r>
  </si>
  <si>
    <r>
      <rPr>
        <sz val="8"/>
        <rFont val="Arial"/>
        <family val="34"/>
      </rPr>
      <t>FGIS-922</t>
    </r>
  </si>
  <si>
    <r>
      <rPr>
        <sz val="8"/>
        <rFont val="Arial"/>
        <family val="34"/>
      </rPr>
      <t>FGIS-923</t>
    </r>
  </si>
  <si>
    <r>
      <rPr>
        <b/>
        <sz val="8"/>
        <rFont val="Arial"/>
        <family val="34"/>
      </rPr>
      <t>Moisture Meter Test</t>
    </r>
  </si>
  <si>
    <r>
      <rPr>
        <sz val="8"/>
        <rFont val="Arial"/>
        <family val="34"/>
      </rPr>
      <t>FGIS-924</t>
    </r>
  </si>
  <si>
    <r>
      <rPr>
        <sz val="8"/>
        <rFont val="Arial"/>
        <family val="34"/>
      </rPr>
      <t>FGIS-925</t>
    </r>
  </si>
  <si>
    <r>
      <rPr>
        <b/>
        <sz val="8"/>
        <rFont val="Arial"/>
        <family val="34"/>
      </rPr>
      <t>Rice Checktest Form</t>
    </r>
  </si>
  <si>
    <r>
      <rPr>
        <sz val="8"/>
        <rFont val="Arial"/>
        <family val="34"/>
      </rPr>
      <t>FGIS-927</t>
    </r>
  </si>
  <si>
    <r>
      <rPr>
        <b/>
        <sz val="8"/>
        <rFont val="Arial"/>
        <family val="34"/>
      </rPr>
      <t>Testweight Checktest</t>
    </r>
  </si>
  <si>
    <r>
      <rPr>
        <sz val="8"/>
        <rFont val="Arial"/>
        <family val="34"/>
      </rPr>
      <t>FGIS-928</t>
    </r>
  </si>
  <si>
    <r>
      <rPr>
        <b/>
        <sz val="8"/>
        <rFont val="Arial"/>
        <family val="34"/>
      </rPr>
      <t>Dockage Checktest</t>
    </r>
  </si>
  <si>
    <r>
      <rPr>
        <sz val="8"/>
        <rFont val="Arial"/>
        <family val="34"/>
      </rPr>
      <t>FGIS-930</t>
    </r>
  </si>
  <si>
    <r>
      <rPr>
        <b/>
        <sz val="8"/>
        <rFont val="Arial"/>
        <family val="34"/>
      </rPr>
      <t>AMA Output Report</t>
    </r>
  </si>
  <si>
    <r>
      <rPr>
        <sz val="8"/>
        <rFont val="Arial"/>
        <family val="34"/>
      </rPr>
      <t>FGIS-931</t>
    </r>
  </si>
  <si>
    <r>
      <rPr>
        <sz val="8"/>
        <rFont val="Arial"/>
        <family val="34"/>
      </rPr>
      <t>FGIS-936</t>
    </r>
  </si>
  <si>
    <r>
      <rPr>
        <b/>
        <sz val="8"/>
        <rFont val="Arial"/>
        <family val="34"/>
      </rPr>
      <t>Sampler Condition</t>
    </r>
  </si>
  <si>
    <r>
      <rPr>
        <sz val="8"/>
        <rFont val="Arial"/>
        <family val="34"/>
      </rPr>
      <t>FGIS-938</t>
    </r>
  </si>
  <si>
    <r>
      <rPr>
        <sz val="8"/>
        <rFont val="Arial"/>
        <family val="34"/>
      </rPr>
      <t>FGIS-941</t>
    </r>
  </si>
  <si>
    <r>
      <rPr>
        <sz val="8"/>
        <rFont val="Arial"/>
        <family val="34"/>
      </rPr>
      <t>FGIS-942</t>
    </r>
  </si>
  <si>
    <r>
      <rPr>
        <sz val="8"/>
        <rFont val="Arial"/>
        <family val="34"/>
      </rPr>
      <t>FGIS-944</t>
    </r>
  </si>
  <si>
    <r>
      <rPr>
        <b/>
        <sz val="8"/>
        <rFont val="Arial"/>
        <family val="34"/>
      </rPr>
      <t>Application For License</t>
    </r>
  </si>
  <si>
    <r>
      <rPr>
        <sz val="8"/>
        <rFont val="Arial"/>
        <family val="34"/>
      </rPr>
      <t>FGIS-945</t>
    </r>
  </si>
  <si>
    <r>
      <rPr>
        <sz val="8"/>
        <rFont val="Arial"/>
        <family val="34"/>
      </rPr>
      <t>FGIS-950</t>
    </r>
  </si>
  <si>
    <r>
      <rPr>
        <sz val="8"/>
        <rFont val="Arial"/>
        <family val="34"/>
      </rPr>
      <t>FGIS-952-1</t>
    </r>
  </si>
  <si>
    <r>
      <rPr>
        <sz val="8"/>
        <rFont val="Arial"/>
        <family val="34"/>
      </rPr>
      <t>FGIS-965</t>
    </r>
  </si>
  <si>
    <r>
      <rPr>
        <sz val="8"/>
        <rFont val="Arial"/>
        <family val="34"/>
      </rPr>
      <t>FGIS-965-1</t>
    </r>
  </si>
  <si>
    <r>
      <rPr>
        <sz val="8"/>
        <rFont val="Arial"/>
        <family val="34"/>
      </rPr>
      <t>FGIS-965-2</t>
    </r>
  </si>
  <si>
    <r>
      <rPr>
        <sz val="8"/>
        <rFont val="Arial"/>
        <family val="34"/>
      </rPr>
      <t>FGIS-968</t>
    </r>
  </si>
  <si>
    <r>
      <rPr>
        <b/>
        <sz val="8"/>
        <rFont val="Arial"/>
        <family val="34"/>
      </rPr>
      <t>Weight Loading Log</t>
    </r>
  </si>
  <si>
    <r>
      <rPr>
        <sz val="8"/>
        <rFont val="Arial"/>
        <family val="34"/>
      </rPr>
      <t>FGIS-980</t>
    </r>
  </si>
  <si>
    <r>
      <rPr>
        <sz val="8"/>
        <rFont val="Arial"/>
        <family val="34"/>
      </rPr>
      <t>FGIS-983</t>
    </r>
  </si>
  <si>
    <r>
      <rPr>
        <sz val="8"/>
        <rFont val="Arial"/>
        <family val="34"/>
      </rPr>
      <t>FGIS-992</t>
    </r>
  </si>
  <si>
    <r>
      <rPr>
        <sz val="8"/>
        <rFont val="Arial"/>
        <family val="34"/>
      </rPr>
      <t>FGIS-1001</t>
    </r>
  </si>
  <si>
    <r>
      <rPr>
        <sz val="8"/>
        <rFont val="Arial"/>
        <family val="34"/>
      </rPr>
      <t>None</t>
    </r>
  </si>
  <si>
    <r>
      <rPr>
        <b/>
        <sz val="8"/>
        <rFont val="Arial"/>
        <family val="34"/>
      </rPr>
      <t>Fee Records</t>
    </r>
  </si>
  <si>
    <r>
      <rPr>
        <b/>
        <sz val="8"/>
        <rFont val="Arial"/>
        <family val="34"/>
      </rPr>
      <t>Filing Complaints</t>
    </r>
  </si>
  <si>
    <r>
      <rPr>
        <b/>
        <sz val="8"/>
        <rFont val="Arial"/>
        <family val="34"/>
      </rPr>
      <t>Dismissal/Withdrawal/Re fusal</t>
    </r>
  </si>
  <si>
    <r>
      <rPr>
        <b/>
        <sz val="8"/>
        <rFont val="Arial"/>
        <family val="34"/>
      </rPr>
      <t>Payment of Bills</t>
    </r>
  </si>
  <si>
    <r>
      <rPr>
        <b/>
        <sz val="8"/>
        <rFont val="Arial"/>
        <family val="34"/>
      </rPr>
      <t>Reporting Violations</t>
    </r>
  </si>
  <si>
    <r>
      <rPr>
        <b/>
        <sz val="8"/>
        <rFont val="Arial"/>
        <family val="34"/>
      </rPr>
      <t>Total Annual Cost                                           $322,549</t>
    </r>
  </si>
  <si>
    <t>Total Hours Per Year</t>
  </si>
  <si>
    <t>Cost Per Hour</t>
  </si>
  <si>
    <t>Total Annual Cost</t>
  </si>
  <si>
    <t>App &amp; Agreement for Contract</t>
  </si>
  <si>
    <t>Application for Insp. &amp; Weigh Services</t>
  </si>
  <si>
    <t>Inspection Report -Insects</t>
  </si>
  <si>
    <t>Inspection and Weighing Report</t>
  </si>
  <si>
    <t>Barley Pearler and Sieve Test</t>
  </si>
  <si>
    <t>Approved Label for Insp. Machinery</t>
  </si>
  <si>
    <t>Report of Grain Insp/Weighed Export</t>
  </si>
  <si>
    <t>Request for Waiver of Inspection</t>
  </si>
  <si>
    <t>Application for Designation</t>
  </si>
  <si>
    <t>Application for Registration</t>
  </si>
  <si>
    <t>Warehouseman's Service Contract</t>
  </si>
  <si>
    <t>FGIS-952</t>
  </si>
  <si>
    <t>Sanitation Inspection-Processed</t>
  </si>
  <si>
    <t>Sanitation Inspection-Pea, Beans, Lentils</t>
  </si>
  <si>
    <t>Scale Test Report-Hopper</t>
  </si>
  <si>
    <t>Scale Test Report-Railroad Track</t>
  </si>
  <si>
    <t>Scale Test Report-Vehicle</t>
  </si>
  <si>
    <t>Authorization To Use Mechanical Sampler</t>
  </si>
  <si>
    <t>Contract Service Agreement</t>
  </si>
  <si>
    <t>Services Performed Report</t>
  </si>
  <si>
    <t>Application for Scale Testing</t>
  </si>
  <si>
    <t>Approval to Operate Outside Assigned Area</t>
  </si>
  <si>
    <t>Notification of 15,000 MT Exemption</t>
  </si>
  <si>
    <t>Notification of Change SSP</t>
  </si>
  <si>
    <t>Request for Amendment to Assigned Area</t>
  </si>
  <si>
    <t>Request for Designation Cancellation</t>
  </si>
  <si>
    <t>Request for Prototype Testing</t>
  </si>
  <si>
    <t>Application for Approval as weighing facility</t>
  </si>
  <si>
    <t>FGIS-909</t>
  </si>
  <si>
    <t>Official Export Grain Inspection Certificate</t>
  </si>
  <si>
    <t>FGIS-956</t>
  </si>
  <si>
    <t>Rice Inspection Services Certificate (Recordkeeping)</t>
  </si>
  <si>
    <t>FGIS-960</t>
  </si>
  <si>
    <t>Official Grain Weight Certificate (Recordkeeping</t>
  </si>
  <si>
    <t>FGIS-963</t>
  </si>
  <si>
    <t>Scale Record Log (Recordkeeping)</t>
  </si>
  <si>
    <t>FGIS-964</t>
  </si>
  <si>
    <t>Supervision of Weight Certif. Recordkeeping</t>
  </si>
  <si>
    <t>FGIS-993</t>
  </si>
  <si>
    <t>Commodity Inspection Cert. Recordkeeping</t>
  </si>
  <si>
    <t>FGIS-994</t>
  </si>
  <si>
    <t xml:space="preserve">Commodity Inspection Cert. - Submitted Sample (Recordkeeping) </t>
  </si>
  <si>
    <t>FGIS-998</t>
  </si>
  <si>
    <t>Questionnaire for Proposed Diverter Type Mechanical Sampler Installation</t>
  </si>
  <si>
    <t>FGIS-9601</t>
  </si>
  <si>
    <t>Repair/Modification Notice</t>
  </si>
  <si>
    <t>None</t>
  </si>
  <si>
    <t>File Samples - Recordkeeping</t>
  </si>
  <si>
    <t>Grain Disposition Record - Recordkeeping</t>
  </si>
  <si>
    <t>Grain Merchandising Records - Export Exemption/Waiver - Officially Inspected/Weighed - Recordkeeping</t>
  </si>
  <si>
    <t>License Sensory Examination</t>
  </si>
  <si>
    <t>FGIS-905</t>
  </si>
  <si>
    <t>Official Certificate - Recordkeeping</t>
  </si>
  <si>
    <t>FGIS-914</t>
  </si>
  <si>
    <t xml:space="preserve">Official Certificate - Submitted Sample Inspection - Recordkeeping </t>
  </si>
  <si>
    <t>FGIS-913</t>
  </si>
  <si>
    <t>Official Certificate Warehouseman's Sample Lot Inspection - Recordkeeping</t>
  </si>
  <si>
    <t>FGIS-915</t>
  </si>
  <si>
    <t>Official Stowage Examination Certificate - Recordkeeping</t>
  </si>
  <si>
    <t>Work Records (AMA)</t>
  </si>
  <si>
    <t>Work Records (USGSA)</t>
  </si>
  <si>
    <r>
      <rPr>
        <b/>
        <i/>
        <sz val="20"/>
        <color rgb="FF000080"/>
        <rFont val="Times New Roman"/>
        <family val="18"/>
      </rPr>
      <t xml:space="preserve">Estimated Annual Cost to Respondents        </t>
    </r>
    <r>
      <rPr>
        <b/>
        <i/>
        <sz val="12"/>
        <color rgb="FF000080"/>
        <rFont val="Times New Roman"/>
        <family val="18"/>
      </rPr>
      <t>Attachment 3</t>
    </r>
  </si>
  <si>
    <t>CP-2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</si>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</sst>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0"/>
      <color rgb="FF000000"/>
      <name val="Times New Roman"/>
      <charset val="204"/>
    </font>
    <font>
      <b/>
      <i/>
      <sz val="20"/>
      <color rgb="FF000080"/>
      <name val="Times New Roman"/>
      <family val="18"/>
    </font>
    <font>
      <b/>
      <i/>
      <sz val="12"/>
      <color rgb="FF000080"/>
      <name val="Times New Roman"/>
      <family val="18"/>
    </font>
    <font>
      <i/>
      <sz val="9"/>
      <color rgb="FF000080"/>
      <name val="Times New Roman"/>
      <family val="18"/>
    </font>
    <font>
      <sz val="8"/>
      <name val="Arial"/>
      <family val="34"/>
    </font>
    <font>
      <b/>
      <sz val="8"/>
      <name val="Arial"/>
      <family val="34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sz val="10"/>
      <color rgb="FF000080"/>
      <name val="Times New Roman"/>
      <family val="18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2" borderId="0" xfId="0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44" fontId="0" fillId="2" borderId="0" xfId="1" applyFont="1" applyFill="1" applyBorder="1" applyAlignment="1">
      <alignment horizontal="left" vertical="top"/>
    </xf>
    <xf numFmtId="44" fontId="7" fillId="2" borderId="0" xfId="1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4" fontId="0" fillId="2" borderId="0" xfId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164" fontId="0" fillId="2" borderId="0" xfId="0" applyNumberFormat="1" applyFill="1" applyBorder="1" applyAlignment="1">
      <alignment horizontal="left" vertical="top"/>
    </xf>
    <xf numFmtId="164" fontId="0" fillId="2" borderId="0" xfId="0" applyNumberFormat="1" applyFill="1" applyBorder="1" applyAlignment="1">
      <alignment horizontal="left" vertical="top" wrapText="1"/>
    </xf>
    <xf numFmtId="164" fontId="4" fillId="2" borderId="0" xfId="0" applyNumberFormat="1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164" fontId="12" fillId="2" borderId="0" xfId="0" applyNumberFormat="1" applyFont="1" applyFill="1" applyBorder="1" applyAlignment="1">
      <alignment horizontal="left" vertical="top"/>
    </xf>
    <xf numFmtId="44" fontId="12" fillId="2" borderId="0" xfId="1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4"/>
  <sheetViews>
    <sheetView tabSelected="1" topLeftCell="A37" zoomScaleNormal="100" workbookViewId="0">
      <selection activeCell="I18" sqref="I18"/>
    </sheetView>
  </sheetViews>
  <sheetFormatPr defaultRowHeight="12.75" x14ac:dyDescent="0.2"/>
  <cols>
    <col min="1" max="1" width="18.1640625" customWidth="1"/>
    <col min="2" max="2" width="41.5" customWidth="1"/>
    <col min="3" max="3" width="14.5" customWidth="1"/>
    <col min="4" max="4" width="12.6640625" style="14" customWidth="1"/>
    <col min="5" max="5" width="15.5" style="3" customWidth="1"/>
  </cols>
  <sheetData>
    <row r="1" spans="1:5" ht="27.95" customHeight="1" x14ac:dyDescent="0.2">
      <c r="A1" s="13" t="s">
        <v>114</v>
      </c>
    </row>
    <row r="2" spans="1:5" s="5" customFormat="1" ht="27.75" customHeight="1" x14ac:dyDescent="0.2">
      <c r="A2" s="5" t="s">
        <v>0</v>
      </c>
      <c r="B2" s="5" t="s">
        <v>1</v>
      </c>
      <c r="C2" s="6" t="s">
        <v>50</v>
      </c>
      <c r="D2" s="15" t="s">
        <v>51</v>
      </c>
      <c r="E2" s="7" t="s">
        <v>52</v>
      </c>
    </row>
    <row r="3" spans="1:5" ht="12" customHeight="1" x14ac:dyDescent="0.2"/>
    <row r="4" spans="1:5" ht="12" customHeight="1" x14ac:dyDescent="0.2">
      <c r="A4" t="s">
        <v>2</v>
      </c>
      <c r="B4" t="s">
        <v>53</v>
      </c>
      <c r="C4">
        <v>23.76</v>
      </c>
      <c r="D4" s="14">
        <v>24.31</v>
      </c>
      <c r="E4" s="3">
        <f>C4*D4</f>
        <v>577.60559999999998</v>
      </c>
    </row>
    <row r="5" spans="1:5" ht="12" customHeight="1" x14ac:dyDescent="0.2">
      <c r="A5" t="s">
        <v>3</v>
      </c>
      <c r="B5" t="s">
        <v>4</v>
      </c>
      <c r="C5">
        <v>6.64</v>
      </c>
      <c r="D5" s="14">
        <v>24.31</v>
      </c>
      <c r="E5" s="3">
        <f>C5*D5</f>
        <v>161.41839999999999</v>
      </c>
    </row>
    <row r="6" spans="1:5" ht="12" customHeight="1" x14ac:dyDescent="0.2">
      <c r="A6" t="s">
        <v>5</v>
      </c>
      <c r="B6" t="s">
        <v>6</v>
      </c>
      <c r="C6">
        <v>463.29</v>
      </c>
      <c r="D6" s="14">
        <v>15.39</v>
      </c>
      <c r="E6" s="3">
        <f>C6*D6</f>
        <v>7130.0331000000006</v>
      </c>
    </row>
    <row r="7" spans="1:5" ht="12" customHeight="1" x14ac:dyDescent="0.2">
      <c r="A7" t="s">
        <v>7</v>
      </c>
      <c r="B7" s="1" t="s">
        <v>54</v>
      </c>
      <c r="C7" s="17">
        <v>6207.4</v>
      </c>
      <c r="D7" s="18">
        <v>15.39</v>
      </c>
      <c r="E7" s="19">
        <f t="shared" ref="E7:E65" si="0">C7*D7</f>
        <v>95531.885999999999</v>
      </c>
    </row>
    <row r="8" spans="1:5" ht="12" customHeight="1" x14ac:dyDescent="0.2">
      <c r="A8" s="9" t="s">
        <v>81</v>
      </c>
      <c r="B8" s="8" t="s">
        <v>82</v>
      </c>
      <c r="C8" s="17">
        <v>39.097000000000001</v>
      </c>
      <c r="D8" s="18">
        <v>15.39</v>
      </c>
      <c r="E8" s="19">
        <f t="shared" si="0"/>
        <v>601.70283000000006</v>
      </c>
    </row>
    <row r="9" spans="1:5" ht="12" customHeight="1" x14ac:dyDescent="0.2">
      <c r="A9" t="s">
        <v>8</v>
      </c>
      <c r="B9" t="s">
        <v>9</v>
      </c>
      <c r="C9" s="17">
        <v>4602.0600000000004</v>
      </c>
      <c r="D9" s="18">
        <v>15.39</v>
      </c>
      <c r="E9" s="19">
        <f t="shared" si="0"/>
        <v>70825.703400000013</v>
      </c>
    </row>
    <row r="10" spans="1:5" ht="11.1" customHeight="1" x14ac:dyDescent="0.2">
      <c r="A10" t="s">
        <v>10</v>
      </c>
      <c r="B10" s="1" t="s">
        <v>55</v>
      </c>
      <c r="C10" s="17">
        <v>123.92</v>
      </c>
      <c r="D10" s="18">
        <v>15.39</v>
      </c>
      <c r="E10" s="19">
        <f t="shared" si="0"/>
        <v>1907.1288000000002</v>
      </c>
    </row>
    <row r="11" spans="1:5" ht="11.1" customHeight="1" x14ac:dyDescent="0.2">
      <c r="A11" t="s">
        <v>11</v>
      </c>
      <c r="B11" s="1" t="s">
        <v>56</v>
      </c>
      <c r="C11" s="17">
        <v>448.89</v>
      </c>
      <c r="D11" s="18">
        <v>15.39</v>
      </c>
      <c r="E11" s="19">
        <f t="shared" si="0"/>
        <v>6908.4170999999997</v>
      </c>
    </row>
    <row r="12" spans="1:5" ht="11.1" customHeight="1" x14ac:dyDescent="0.2">
      <c r="A12" t="s">
        <v>12</v>
      </c>
      <c r="B12" t="s">
        <v>13</v>
      </c>
      <c r="C12" s="17">
        <v>382.72</v>
      </c>
      <c r="D12" s="18">
        <v>15.39</v>
      </c>
      <c r="E12" s="19">
        <f t="shared" si="0"/>
        <v>5890.0608000000002</v>
      </c>
    </row>
    <row r="13" spans="1:5" ht="11.1" customHeight="1" x14ac:dyDescent="0.2">
      <c r="A13" t="s">
        <v>14</v>
      </c>
      <c r="B13" s="1" t="s">
        <v>57</v>
      </c>
      <c r="C13" s="17">
        <v>244.02</v>
      </c>
      <c r="D13" s="18">
        <v>15.39</v>
      </c>
      <c r="E13" s="19">
        <f t="shared" si="0"/>
        <v>3755.4678000000004</v>
      </c>
    </row>
    <row r="14" spans="1:5" ht="11.1" customHeight="1" x14ac:dyDescent="0.2">
      <c r="A14" t="s">
        <v>15</v>
      </c>
      <c r="B14" t="s">
        <v>16</v>
      </c>
      <c r="C14" s="17">
        <v>8</v>
      </c>
      <c r="D14" s="18">
        <v>15.39</v>
      </c>
      <c r="E14" s="19">
        <f t="shared" si="0"/>
        <v>123.12</v>
      </c>
    </row>
    <row r="15" spans="1:5" ht="11.1" customHeight="1" x14ac:dyDescent="0.2">
      <c r="A15" t="s">
        <v>17</v>
      </c>
      <c r="B15" t="s">
        <v>18</v>
      </c>
      <c r="C15" s="17">
        <v>131.63</v>
      </c>
      <c r="D15" s="18">
        <v>15.39</v>
      </c>
      <c r="E15" s="19">
        <f t="shared" si="0"/>
        <v>2025.7856999999999</v>
      </c>
    </row>
    <row r="16" spans="1:5" ht="11.1" customHeight="1" x14ac:dyDescent="0.2">
      <c r="A16" t="s">
        <v>19</v>
      </c>
      <c r="B16" t="s">
        <v>20</v>
      </c>
      <c r="C16" s="17">
        <v>282.33</v>
      </c>
      <c r="D16" s="18">
        <v>15.39</v>
      </c>
      <c r="E16" s="19">
        <f t="shared" si="0"/>
        <v>4345.0586999999996</v>
      </c>
    </row>
    <row r="17" spans="1:5" ht="11.1" customHeight="1" x14ac:dyDescent="0.2">
      <c r="A17" t="s">
        <v>21</v>
      </c>
      <c r="B17" t="s">
        <v>22</v>
      </c>
      <c r="C17" s="17">
        <v>36</v>
      </c>
      <c r="D17" s="18">
        <v>16.260000000000002</v>
      </c>
      <c r="E17" s="19">
        <f t="shared" si="0"/>
        <v>585.36</v>
      </c>
    </row>
    <row r="18" spans="1:5" ht="11.1" customHeight="1" x14ac:dyDescent="0.2">
      <c r="A18" t="s">
        <v>23</v>
      </c>
      <c r="B18" s="1" t="s">
        <v>58</v>
      </c>
      <c r="C18" s="17">
        <v>7.18</v>
      </c>
      <c r="D18" s="18">
        <v>15.39</v>
      </c>
      <c r="E18" s="19">
        <f t="shared" si="0"/>
        <v>110.50020000000001</v>
      </c>
    </row>
    <row r="19" spans="1:5" ht="11.1" customHeight="1" x14ac:dyDescent="0.2">
      <c r="A19" t="s">
        <v>24</v>
      </c>
      <c r="B19" t="s">
        <v>25</v>
      </c>
      <c r="C19" s="17">
        <v>2000.46</v>
      </c>
      <c r="D19" s="18">
        <v>15.39</v>
      </c>
      <c r="E19" s="19">
        <f t="shared" si="0"/>
        <v>30787.079400000002</v>
      </c>
    </row>
    <row r="20" spans="1:5" ht="11.1" customHeight="1" x14ac:dyDescent="0.2">
      <c r="A20" t="s">
        <v>26</v>
      </c>
      <c r="B20" s="1" t="s">
        <v>59</v>
      </c>
      <c r="C20" s="17">
        <v>132.08000000000001</v>
      </c>
      <c r="D20" s="18">
        <v>16.260000000000002</v>
      </c>
      <c r="E20" s="19">
        <f t="shared" si="0"/>
        <v>2147.6208000000006</v>
      </c>
    </row>
    <row r="21" spans="1:5" ht="11.1" customHeight="1" x14ac:dyDescent="0.2">
      <c r="A21" t="s">
        <v>27</v>
      </c>
      <c r="B21" s="1" t="s">
        <v>60</v>
      </c>
      <c r="C21" s="17">
        <v>1.0900000000000001</v>
      </c>
      <c r="D21" s="18">
        <v>24.31</v>
      </c>
      <c r="E21" s="19">
        <f t="shared" si="0"/>
        <v>26.497900000000001</v>
      </c>
    </row>
    <row r="22" spans="1:5" ht="11.1" customHeight="1" x14ac:dyDescent="0.2">
      <c r="A22" t="s">
        <v>28</v>
      </c>
      <c r="B22" s="1" t="s">
        <v>61</v>
      </c>
      <c r="C22" s="17">
        <v>40</v>
      </c>
      <c r="D22" s="18">
        <v>24.31</v>
      </c>
      <c r="E22" s="19">
        <f t="shared" si="0"/>
        <v>972.4</v>
      </c>
    </row>
    <row r="23" spans="1:5" ht="11.1" customHeight="1" x14ac:dyDescent="0.2">
      <c r="A23" t="s">
        <v>29</v>
      </c>
      <c r="B23" t="s">
        <v>30</v>
      </c>
      <c r="C23" s="17">
        <v>31.92</v>
      </c>
      <c r="D23" s="18">
        <v>24.31</v>
      </c>
      <c r="E23" s="19">
        <f t="shared" si="0"/>
        <v>775.97519999999997</v>
      </c>
    </row>
    <row r="24" spans="1:5" ht="11.1" customHeight="1" x14ac:dyDescent="0.2">
      <c r="A24" t="s">
        <v>31</v>
      </c>
      <c r="B24" s="1" t="s">
        <v>62</v>
      </c>
      <c r="C24" s="17">
        <v>3.3</v>
      </c>
      <c r="D24" s="18">
        <v>24.31</v>
      </c>
      <c r="E24" s="19">
        <f t="shared" si="0"/>
        <v>80.222999999999985</v>
      </c>
    </row>
    <row r="25" spans="1:5" ht="11.1" customHeight="1" x14ac:dyDescent="0.2">
      <c r="A25" t="s">
        <v>32</v>
      </c>
      <c r="B25" s="1" t="s">
        <v>63</v>
      </c>
      <c r="C25" s="17">
        <v>1.64</v>
      </c>
      <c r="D25" s="18">
        <v>24.31</v>
      </c>
      <c r="E25" s="19">
        <f t="shared" si="0"/>
        <v>39.868399999999994</v>
      </c>
    </row>
    <row r="26" spans="1:5" ht="11.1" customHeight="1" x14ac:dyDescent="0.2">
      <c r="A26" s="2" t="s">
        <v>64</v>
      </c>
      <c r="B26" s="1" t="s">
        <v>65</v>
      </c>
      <c r="C26" s="17">
        <v>198.03</v>
      </c>
      <c r="D26" s="18">
        <v>15.39</v>
      </c>
      <c r="E26" s="19">
        <f t="shared" si="0"/>
        <v>3047.6817000000001</v>
      </c>
    </row>
    <row r="27" spans="1:5" ht="11.1" customHeight="1" x14ac:dyDescent="0.2">
      <c r="A27" t="s">
        <v>33</v>
      </c>
      <c r="B27" s="1" t="s">
        <v>66</v>
      </c>
      <c r="C27" s="17">
        <v>80.02</v>
      </c>
      <c r="D27" s="18">
        <v>15.39</v>
      </c>
      <c r="E27" s="19">
        <f t="shared" si="0"/>
        <v>1231.5078000000001</v>
      </c>
    </row>
    <row r="28" spans="1:5" ht="22.5" customHeight="1" x14ac:dyDescent="0.2">
      <c r="A28" s="9" t="s">
        <v>83</v>
      </c>
      <c r="B28" s="10" t="s">
        <v>84</v>
      </c>
      <c r="C28" s="17">
        <v>62.54</v>
      </c>
      <c r="D28" s="18">
        <v>15.39</v>
      </c>
      <c r="E28" s="19">
        <f t="shared" si="0"/>
        <v>962.49059999999997</v>
      </c>
    </row>
    <row r="29" spans="1:5" ht="22.5" customHeight="1" x14ac:dyDescent="0.2">
      <c r="A29" s="9" t="s">
        <v>85</v>
      </c>
      <c r="B29" s="10" t="s">
        <v>86</v>
      </c>
      <c r="C29" s="17">
        <v>26.15</v>
      </c>
      <c r="D29" s="18">
        <v>15.39</v>
      </c>
      <c r="E29" s="19">
        <f t="shared" si="0"/>
        <v>402.44849999999997</v>
      </c>
    </row>
    <row r="30" spans="1:5" ht="12.75" customHeight="1" x14ac:dyDescent="0.2">
      <c r="A30" s="9" t="s">
        <v>87</v>
      </c>
      <c r="B30" s="10" t="s">
        <v>88</v>
      </c>
      <c r="C30" s="17">
        <v>145.86000000000001</v>
      </c>
      <c r="D30" s="18">
        <v>15.39</v>
      </c>
      <c r="E30" s="19">
        <f t="shared" si="0"/>
        <v>2244.7854000000002</v>
      </c>
    </row>
    <row r="31" spans="1:5" ht="22.5" customHeight="1" x14ac:dyDescent="0.2">
      <c r="A31" s="9" t="s">
        <v>89</v>
      </c>
      <c r="B31" s="10" t="s">
        <v>90</v>
      </c>
      <c r="C31" s="17">
        <v>1599.19</v>
      </c>
      <c r="D31" s="18">
        <v>15.39</v>
      </c>
      <c r="E31" s="19">
        <f t="shared" si="0"/>
        <v>24611.534100000001</v>
      </c>
    </row>
    <row r="32" spans="1:5" ht="11.1" customHeight="1" x14ac:dyDescent="0.2">
      <c r="A32" t="s">
        <v>34</v>
      </c>
      <c r="B32" s="1" t="s">
        <v>67</v>
      </c>
      <c r="C32" s="17">
        <v>372.7</v>
      </c>
      <c r="D32" s="18">
        <v>15.39</v>
      </c>
      <c r="E32" s="19">
        <f t="shared" si="0"/>
        <v>5735.8530000000001</v>
      </c>
    </row>
    <row r="33" spans="1:5" ht="11.1" customHeight="1" x14ac:dyDescent="0.2">
      <c r="A33" t="s">
        <v>35</v>
      </c>
      <c r="B33" s="1" t="s">
        <v>68</v>
      </c>
      <c r="C33" s="17">
        <v>14.23</v>
      </c>
      <c r="D33" s="18">
        <v>15.39</v>
      </c>
      <c r="E33" s="19">
        <f t="shared" si="0"/>
        <v>218.99970000000002</v>
      </c>
    </row>
    <row r="34" spans="1:5" ht="11.1" customHeight="1" x14ac:dyDescent="0.2">
      <c r="A34" t="s">
        <v>36</v>
      </c>
      <c r="B34" s="1" t="s">
        <v>69</v>
      </c>
      <c r="C34" s="17">
        <v>96.74</v>
      </c>
      <c r="D34" s="18">
        <v>15.39</v>
      </c>
      <c r="E34" s="19">
        <f t="shared" si="0"/>
        <v>1488.8286000000001</v>
      </c>
    </row>
    <row r="35" spans="1:5" ht="11.1" customHeight="1" x14ac:dyDescent="0.2">
      <c r="A35" t="s">
        <v>37</v>
      </c>
      <c r="B35" t="s">
        <v>38</v>
      </c>
      <c r="C35" s="17">
        <v>4743.9799999999996</v>
      </c>
      <c r="D35" s="18">
        <v>15.39</v>
      </c>
      <c r="E35" s="19">
        <f t="shared" si="0"/>
        <v>73009.852199999994</v>
      </c>
    </row>
    <row r="36" spans="1:5" ht="11.1" customHeight="1" x14ac:dyDescent="0.2">
      <c r="A36" t="s">
        <v>39</v>
      </c>
      <c r="B36" s="1" t="s">
        <v>70</v>
      </c>
      <c r="C36" s="17">
        <v>4.1500000000000004</v>
      </c>
      <c r="D36" s="18">
        <v>15.39</v>
      </c>
      <c r="E36" s="19">
        <f t="shared" si="0"/>
        <v>63.868500000000004</v>
      </c>
    </row>
    <row r="37" spans="1:5" ht="11.1" customHeight="1" x14ac:dyDescent="0.2">
      <c r="A37" t="s">
        <v>40</v>
      </c>
      <c r="B37" s="1" t="s">
        <v>71</v>
      </c>
      <c r="C37" s="17">
        <v>3.17</v>
      </c>
      <c r="D37" s="18">
        <v>24.31</v>
      </c>
      <c r="E37" s="19">
        <f t="shared" si="0"/>
        <v>77.062699999999992</v>
      </c>
    </row>
    <row r="38" spans="1:5" ht="11.1" customHeight="1" x14ac:dyDescent="0.2">
      <c r="A38" t="s">
        <v>41</v>
      </c>
      <c r="B38" s="1" t="s">
        <v>72</v>
      </c>
      <c r="C38" s="17">
        <v>2759.72</v>
      </c>
      <c r="D38" s="18">
        <v>15.39</v>
      </c>
      <c r="E38" s="19">
        <f t="shared" si="0"/>
        <v>42472.090799999998</v>
      </c>
    </row>
    <row r="39" spans="1:5" ht="11.1" customHeight="1" x14ac:dyDescent="0.2">
      <c r="A39" s="9" t="s">
        <v>91</v>
      </c>
      <c r="B39" s="8" t="s">
        <v>92</v>
      </c>
      <c r="C39" s="17">
        <v>102</v>
      </c>
      <c r="D39" s="18">
        <v>15.39</v>
      </c>
      <c r="E39" s="19">
        <f t="shared" si="0"/>
        <v>1569.78</v>
      </c>
    </row>
    <row r="40" spans="1:5" ht="22.5" customHeight="1" x14ac:dyDescent="0.2">
      <c r="A40" s="9" t="s">
        <v>93</v>
      </c>
      <c r="B40" s="10" t="s">
        <v>94</v>
      </c>
      <c r="C40" s="17">
        <v>416.03</v>
      </c>
      <c r="D40" s="18">
        <v>15.39</v>
      </c>
      <c r="E40" s="19">
        <f t="shared" si="0"/>
        <v>6402.7016999999996</v>
      </c>
    </row>
    <row r="41" spans="1:5" ht="22.5" customHeight="1" x14ac:dyDescent="0.2">
      <c r="A41" s="9" t="s">
        <v>95</v>
      </c>
      <c r="B41" s="10" t="s">
        <v>96</v>
      </c>
      <c r="C41" s="17">
        <v>50.05</v>
      </c>
      <c r="D41" s="18">
        <v>15.39</v>
      </c>
      <c r="E41" s="19">
        <f t="shared" si="0"/>
        <v>770.26949999999999</v>
      </c>
    </row>
    <row r="42" spans="1:5" ht="11.1" customHeight="1" x14ac:dyDescent="0.2">
      <c r="A42" t="s">
        <v>42</v>
      </c>
      <c r="B42" s="1" t="s">
        <v>80</v>
      </c>
      <c r="C42" s="17">
        <v>87.63</v>
      </c>
      <c r="D42" s="18">
        <v>24.31</v>
      </c>
      <c r="E42" s="19">
        <f t="shared" si="0"/>
        <v>2130.2852999999996</v>
      </c>
    </row>
    <row r="43" spans="1:5" ht="11.1" customHeight="1" x14ac:dyDescent="0.2">
      <c r="A43" s="9" t="s">
        <v>97</v>
      </c>
      <c r="B43" s="8" t="s">
        <v>98</v>
      </c>
      <c r="C43" s="17">
        <v>1.22</v>
      </c>
      <c r="D43" s="18"/>
      <c r="E43" s="19"/>
    </row>
    <row r="44" spans="1:5" ht="11.1" customHeight="1" x14ac:dyDescent="0.2">
      <c r="A44" t="s">
        <v>43</v>
      </c>
      <c r="B44" s="1" t="s">
        <v>73</v>
      </c>
      <c r="C44">
        <v>169</v>
      </c>
      <c r="D44" s="14">
        <v>15.39</v>
      </c>
      <c r="E44" s="3">
        <f t="shared" si="0"/>
        <v>2600.9100000000003</v>
      </c>
    </row>
    <row r="45" spans="1:5" ht="11.1" customHeight="1" x14ac:dyDescent="0.2">
      <c r="A45" t="s">
        <v>43</v>
      </c>
      <c r="B45" s="1" t="s">
        <v>74</v>
      </c>
      <c r="C45">
        <v>1.5</v>
      </c>
      <c r="D45" s="14">
        <v>24.31</v>
      </c>
      <c r="E45" s="3">
        <f t="shared" si="0"/>
        <v>36.464999999999996</v>
      </c>
    </row>
    <row r="46" spans="1:5" ht="11.1" customHeight="1" x14ac:dyDescent="0.2">
      <c r="A46" t="s">
        <v>43</v>
      </c>
      <c r="B46" t="s">
        <v>44</v>
      </c>
      <c r="C46">
        <v>25.03</v>
      </c>
      <c r="D46" s="14">
        <v>16.260000000000002</v>
      </c>
      <c r="E46" s="3">
        <f t="shared" si="0"/>
        <v>406.98780000000005</v>
      </c>
    </row>
    <row r="47" spans="1:5" ht="11.1" customHeight="1" x14ac:dyDescent="0.2">
      <c r="A47" s="9" t="s">
        <v>99</v>
      </c>
      <c r="B47" s="11" t="s">
        <v>100</v>
      </c>
      <c r="C47">
        <v>26936</v>
      </c>
    </row>
    <row r="48" spans="1:5" ht="11.1" customHeight="1" x14ac:dyDescent="0.2">
      <c r="A48" t="s">
        <v>43</v>
      </c>
      <c r="B48" t="s">
        <v>45</v>
      </c>
      <c r="C48">
        <v>52</v>
      </c>
      <c r="D48" s="14">
        <v>24.31</v>
      </c>
      <c r="E48" s="3">
        <f t="shared" si="0"/>
        <v>1264.1199999999999</v>
      </c>
    </row>
    <row r="49" spans="1:5" ht="11.1" customHeight="1" x14ac:dyDescent="0.2">
      <c r="A49" s="9" t="s">
        <v>99</v>
      </c>
      <c r="B49" s="12" t="s">
        <v>101</v>
      </c>
      <c r="C49">
        <v>302.39999999999998</v>
      </c>
      <c r="D49" s="14">
        <v>15.39</v>
      </c>
      <c r="E49" s="3">
        <f t="shared" si="0"/>
        <v>4653.9359999999997</v>
      </c>
    </row>
    <row r="50" spans="1:5" ht="35.1" customHeight="1" x14ac:dyDescent="0.2">
      <c r="A50" s="9" t="s">
        <v>99</v>
      </c>
      <c r="B50" s="12" t="s">
        <v>102</v>
      </c>
      <c r="C50">
        <v>40</v>
      </c>
      <c r="D50" s="14">
        <v>24.31</v>
      </c>
      <c r="E50" s="3">
        <f t="shared" si="0"/>
        <v>972.4</v>
      </c>
    </row>
    <row r="51" spans="1:5" ht="11.1" customHeight="1" x14ac:dyDescent="0.2">
      <c r="A51" s="9" t="s">
        <v>115</v>
      </c>
      <c r="B51" s="12" t="s">
        <v>103</v>
      </c>
      <c r="C51">
        <v>33.46</v>
      </c>
      <c r="D51" s="14">
        <v>15.39</v>
      </c>
    </row>
    <row r="52" spans="1:5" ht="11.1" customHeight="1" x14ac:dyDescent="0.2">
      <c r="A52" t="s">
        <v>43</v>
      </c>
      <c r="B52" s="1" t="s">
        <v>75</v>
      </c>
      <c r="C52">
        <v>2.1800000000000002</v>
      </c>
      <c r="D52" s="14">
        <v>15.39</v>
      </c>
      <c r="E52" s="3">
        <f t="shared" si="0"/>
        <v>33.550200000000004</v>
      </c>
    </row>
    <row r="53" spans="1:5" ht="11.1" customHeight="1" x14ac:dyDescent="0.2">
      <c r="A53" t="s">
        <v>43</v>
      </c>
      <c r="B53" s="1" t="s">
        <v>76</v>
      </c>
      <c r="C53" s="2">
        <v>15</v>
      </c>
      <c r="D53" s="16">
        <v>15.39</v>
      </c>
      <c r="E53" s="3">
        <f t="shared" si="0"/>
        <v>230.85000000000002</v>
      </c>
    </row>
    <row r="54" spans="1:5" ht="11.1" customHeight="1" x14ac:dyDescent="0.2">
      <c r="A54" t="s">
        <v>43</v>
      </c>
      <c r="B54" t="s">
        <v>46</v>
      </c>
      <c r="C54">
        <v>0.43</v>
      </c>
      <c r="D54" s="14">
        <v>15.39</v>
      </c>
      <c r="E54" s="3">
        <f t="shared" si="0"/>
        <v>6.6177000000000001</v>
      </c>
    </row>
    <row r="55" spans="1:5" ht="11.1" customHeight="1" x14ac:dyDescent="0.2">
      <c r="A55" s="9" t="s">
        <v>104</v>
      </c>
      <c r="B55" s="11" t="s">
        <v>105</v>
      </c>
      <c r="C55">
        <v>745.92</v>
      </c>
      <c r="D55" s="14">
        <v>15.39</v>
      </c>
    </row>
    <row r="56" spans="1:5" ht="11.1" customHeight="1" x14ac:dyDescent="0.2">
      <c r="A56" t="s">
        <v>43</v>
      </c>
      <c r="B56" t="s">
        <v>47</v>
      </c>
      <c r="C56">
        <v>5100</v>
      </c>
      <c r="D56" s="14">
        <v>16.260000000000002</v>
      </c>
      <c r="E56" s="3">
        <f t="shared" si="0"/>
        <v>82926.000000000015</v>
      </c>
    </row>
    <row r="57" spans="1:5" ht="24.95" customHeight="1" x14ac:dyDescent="0.2">
      <c r="A57" s="9" t="s">
        <v>106</v>
      </c>
      <c r="B57" s="12" t="s">
        <v>107</v>
      </c>
      <c r="C57">
        <v>1066.24</v>
      </c>
      <c r="D57" s="14">
        <v>15.39</v>
      </c>
      <c r="E57" s="3">
        <f t="shared" si="0"/>
        <v>16409.4336</v>
      </c>
    </row>
    <row r="58" spans="1:5" ht="24.95" customHeight="1" x14ac:dyDescent="0.2">
      <c r="A58" s="9" t="s">
        <v>108</v>
      </c>
      <c r="B58" s="12" t="s">
        <v>109</v>
      </c>
      <c r="C58">
        <v>10.94</v>
      </c>
      <c r="D58" s="14">
        <v>15.39</v>
      </c>
      <c r="E58" s="3">
        <f t="shared" si="0"/>
        <v>168.36660000000001</v>
      </c>
    </row>
    <row r="59" spans="1:5" ht="24.95" customHeight="1" x14ac:dyDescent="0.2">
      <c r="A59" s="9" t="s">
        <v>110</v>
      </c>
      <c r="B59" s="12" t="s">
        <v>111</v>
      </c>
      <c r="C59">
        <v>3090.58</v>
      </c>
      <c r="D59" s="14">
        <v>15.39</v>
      </c>
      <c r="E59" s="3">
        <f t="shared" si="0"/>
        <v>47564.0262</v>
      </c>
    </row>
    <row r="60" spans="1:5" ht="11.1" customHeight="1" x14ac:dyDescent="0.2">
      <c r="A60" t="s">
        <v>43</v>
      </c>
      <c r="B60" t="s">
        <v>48</v>
      </c>
      <c r="C60">
        <v>6.01</v>
      </c>
      <c r="D60" s="14">
        <v>15.39</v>
      </c>
      <c r="E60" s="3">
        <f t="shared" si="0"/>
        <v>92.493899999999996</v>
      </c>
    </row>
    <row r="61" spans="1:5" ht="11.1" customHeight="1" x14ac:dyDescent="0.2">
      <c r="A61" t="s">
        <v>43</v>
      </c>
      <c r="B61" s="1" t="s">
        <v>77</v>
      </c>
      <c r="C61">
        <v>2</v>
      </c>
      <c r="D61" s="14">
        <v>24.31</v>
      </c>
      <c r="E61" s="3">
        <f t="shared" si="0"/>
        <v>48.62</v>
      </c>
    </row>
    <row r="62" spans="1:5" ht="11.1" customHeight="1" x14ac:dyDescent="0.2">
      <c r="A62" t="s">
        <v>43</v>
      </c>
      <c r="B62" s="1" t="s">
        <v>78</v>
      </c>
      <c r="C62">
        <v>2</v>
      </c>
      <c r="D62" s="14">
        <v>24.31</v>
      </c>
      <c r="E62" s="3">
        <f t="shared" si="0"/>
        <v>48.62</v>
      </c>
    </row>
    <row r="63" spans="1:5" ht="11.1" customHeight="1" x14ac:dyDescent="0.2">
      <c r="A63" t="s">
        <v>43</v>
      </c>
      <c r="B63" s="1" t="s">
        <v>79</v>
      </c>
      <c r="C63">
        <v>26</v>
      </c>
      <c r="D63" s="14">
        <v>24.31</v>
      </c>
      <c r="E63" s="3">
        <f t="shared" si="0"/>
        <v>632.05999999999995</v>
      </c>
    </row>
    <row r="64" spans="1:5" ht="11.1" customHeight="1" x14ac:dyDescent="0.2">
      <c r="A64" s="9" t="s">
        <v>99</v>
      </c>
      <c r="B64" s="12" t="s">
        <v>112</v>
      </c>
      <c r="C64">
        <v>3097.6</v>
      </c>
      <c r="D64" s="14">
        <v>15.39</v>
      </c>
      <c r="E64" s="3">
        <f t="shared" si="0"/>
        <v>47672.063999999998</v>
      </c>
    </row>
    <row r="65" spans="1:5" ht="11.1" customHeight="1" x14ac:dyDescent="0.2">
      <c r="A65" s="9" t="s">
        <v>99</v>
      </c>
      <c r="B65" s="12" t="s">
        <v>113</v>
      </c>
      <c r="C65">
        <v>94672.14</v>
      </c>
      <c r="D65" s="14">
        <v>15.39</v>
      </c>
      <c r="E65" s="3">
        <f t="shared" si="0"/>
        <v>1457004.2346000001</v>
      </c>
    </row>
    <row r="66" spans="1:5" ht="11.1" customHeight="1" x14ac:dyDescent="0.2">
      <c r="A66" s="9"/>
      <c r="B66" s="12"/>
      <c r="C66" t="s">
        <v>116</v>
      </c>
      <c r="D66" s="14">
        <f>AVERAGE(D4:D65)</f>
        <v>17.67799999999999</v>
      </c>
    </row>
    <row r="67" spans="1:5" ht="11.1" customHeight="1" x14ac:dyDescent="0.2">
      <c r="C67" t="s">
        <v>49</v>
      </c>
      <c r="E67" s="4">
        <f>SUM(E4:E65)</f>
        <v>2064520.7088299999</v>
      </c>
    </row>
    <row r="68" spans="1:5" ht="11.1" customHeight="1" x14ac:dyDescent="0.2"/>
    <row r="69" spans="1:5" ht="11.1" customHeight="1" x14ac:dyDescent="0.2"/>
    <row r="70" spans="1:5" ht="11.1" customHeight="1" x14ac:dyDescent="0.2"/>
    <row r="71" spans="1:5" ht="11.1" customHeight="1" x14ac:dyDescent="0.2"/>
    <row r="72" spans="1:5" ht="11.1" customHeight="1" x14ac:dyDescent="0.2"/>
    <row r="73" spans="1:5" ht="11.1" customHeight="1" x14ac:dyDescent="0.2"/>
    <row r="74" spans="1:5" ht="11.1" customHeight="1" x14ac:dyDescent="0.2"/>
    <row r="75" spans="1:5" ht="11.1" customHeight="1" x14ac:dyDescent="0.2"/>
    <row r="76" spans="1:5" ht="11.1" customHeight="1" x14ac:dyDescent="0.2"/>
    <row r="77" spans="1:5" ht="11.1" customHeight="1" x14ac:dyDescent="0.2"/>
    <row r="78" spans="1:5" ht="11.1" customHeight="1" x14ac:dyDescent="0.2"/>
    <row r="79" spans="1:5" ht="11.1" customHeight="1" x14ac:dyDescent="0.2"/>
    <row r="80" spans="1:5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</sheetData>
  <pageMargins left="0.7" right="0.7" top="0.75" bottom="0.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OMB Approval Writeups</dc:title>
  <dc:creator>MLVick</dc:creator>
  <cp:lastModifiedBy>Omade, Mary - GIPSA</cp:lastModifiedBy>
  <cp:lastPrinted>2014-09-18T16:34:10Z</cp:lastPrinted>
  <dcterms:created xsi:type="dcterms:W3CDTF">2011-05-05T13:29:45Z</dcterms:created>
  <dcterms:modified xsi:type="dcterms:W3CDTF">2014-09-18T16:35:34Z</dcterms:modified>
</cp:coreProperties>
</file>