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showInkAnnotation="0"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Sheet1!$A$1:$Q$40</definedName>
  </definedNames>
  <calcPr calcId="145621"/>
</workbook>
</file>

<file path=xl/calcChain.xml><?xml version="1.0" encoding="utf-8"?>
<calcChain xmlns="http://schemas.openxmlformats.org/spreadsheetml/2006/main">
  <c r="O33" i="19" l="1"/>
  <c r="J33" i="19"/>
  <c r="L33" i="19" s="1"/>
  <c r="Q33" i="19" s="1"/>
  <c r="O35" i="19" l="1"/>
  <c r="J35" i="19"/>
  <c r="L35" i="19" s="1"/>
  <c r="Q35" i="19" s="1"/>
  <c r="O34" i="19"/>
  <c r="J34" i="19"/>
  <c r="L34" i="19" s="1"/>
  <c r="Q34" i="19" s="1"/>
  <c r="O31" i="19"/>
  <c r="J31" i="19"/>
  <c r="L31" i="19" s="1"/>
  <c r="Q31" i="19" s="1"/>
  <c r="O30" i="19"/>
  <c r="J30" i="19"/>
  <c r="L30" i="19" s="1"/>
  <c r="Q30" i="19" s="1"/>
  <c r="O29" i="19"/>
  <c r="J29" i="19"/>
  <c r="L29" i="19" s="1"/>
  <c r="Q29" i="19" s="1"/>
  <c r="O28" i="19"/>
  <c r="J28" i="19"/>
  <c r="L28" i="19" s="1"/>
  <c r="Q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2" i="19" l="1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<sst xmlns="http://schemas.openxmlformats.org/spreadsheetml/2006/main" count="67" uniqueCount="62">
  <si>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</si>
  <si>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</si>
  <si>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</si>
  <si>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</si>
  <si>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</si>
  <si>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</si>
  <si>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</si>
  <si>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</si>
  <si>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</si>
  <si>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</si>
  <si>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</si>
  <si>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</si>
  <si>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</si>
  <si>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</si>
  <si>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</si>
  <si>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</si>
  <si>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</si>
  <si>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</si>
  <si>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</si>
  <si>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</si>
  <si>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</si>
  <si>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</si>
  <si>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</si>
  <si>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</si>
  <si>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</si>
  <si>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</si>
  <si>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</si>
  <si>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</si>
  <si>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</si>
  <si>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</si>
  <si>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</si>
  <si>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</si>
  <si>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</si>
  <si>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</si>
  <si>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</si>
  <si>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</si>
  <si>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</si>
  <si>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</si>
  <si>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</si>
  <si>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</si>
  <si>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</si>
  <si>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</si>
  <si>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</si>
  <si>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</si>
  <si>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</si>
  <si>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</si>
  <si>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</si>
  <si>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</si>
  <si>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</si>
  <si>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</si>
  <si>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</si>
  <si>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</si>
  <si>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</si>
  <si>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</si>
  <si>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</si>
  <si>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</si>
  <si>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r>
      <rPr>
        <b/>
        <sz val="10"/>
        <rFont val="Tahoma"/>
        <family val="2"/>
      </rPr>
      <t>Pesticide Use Proposal</t>
    </r>
    <r>
      <rPr>
        <sz val="10"/>
        <rFont val="Tahoma"/>
        <family val="2"/>
      </rPr>
      <t xml:space="preserve">
</t>
    </r>
  </si>
  <si>
    <t>0596-NEW</t>
  </si>
  <si>
    <t>Pesticide Use Proposal</t>
  </si>
  <si>
    <t xml:space="preserve">   -Individuals and Households</t>
  </si>
  <si>
    <t xml:space="preserve">   -Private Sector</t>
  </si>
  <si>
    <t xml:space="preserve">   -State, Local, and Tribal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</si>
</sst>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zoomScaleNormal="100" zoomScaleSheetLayoutView="75" workbookViewId="0">
      <selection activeCell="N10" sqref="N10:O11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93" customFormat="1" x14ac:dyDescent="0.15">
      <c r="G1" s="94"/>
      <c r="H1" s="95"/>
      <c r="I1" s="95"/>
      <c r="J1" s="96"/>
      <c r="K1" s="95"/>
      <c r="M1" s="95"/>
      <c r="N1" s="95"/>
      <c r="O1" s="97"/>
    </row>
    <row r="2" spans="1:18" s="93" customFormat="1" x14ac:dyDescent="0.15">
      <c r="A2" s="98"/>
      <c r="B2" s="98"/>
      <c r="C2" s="98"/>
      <c r="D2" s="98"/>
      <c r="E2" s="98"/>
      <c r="F2" s="98"/>
      <c r="G2" s="99"/>
      <c r="H2" s="100"/>
      <c r="I2" s="100"/>
      <c r="J2" s="101"/>
      <c r="K2" s="100"/>
      <c r="L2" s="98"/>
      <c r="M2" s="100"/>
      <c r="N2" s="100"/>
      <c r="O2" s="102"/>
    </row>
    <row r="3" spans="1:18" ht="9" customHeight="1" x14ac:dyDescent="0.2">
      <c r="A3" s="128" t="s">
        <v>55</v>
      </c>
      <c r="B3" s="129"/>
      <c r="C3" s="129"/>
      <c r="D3" s="129"/>
      <c r="E3" s="129"/>
      <c r="F3" s="129"/>
      <c r="G3" s="129"/>
      <c r="H3" s="130"/>
      <c r="I3" s="177" t="s">
        <v>52</v>
      </c>
      <c r="J3" s="178"/>
      <c r="K3" s="178"/>
      <c r="L3" s="178"/>
      <c r="M3" s="179"/>
      <c r="N3" s="177" t="s">
        <v>1</v>
      </c>
      <c r="O3" s="179"/>
      <c r="P3" s="85"/>
      <c r="Q3" s="86"/>
      <c r="R3" s="13"/>
    </row>
    <row r="4" spans="1:18" ht="8.25" customHeight="1" x14ac:dyDescent="0.15">
      <c r="A4" s="131"/>
      <c r="B4" s="132"/>
      <c r="C4" s="132"/>
      <c r="D4" s="132"/>
      <c r="E4" s="132"/>
      <c r="F4" s="132"/>
      <c r="G4" s="132"/>
      <c r="H4" s="133"/>
      <c r="I4" s="180"/>
      <c r="J4" s="181"/>
      <c r="K4" s="181"/>
      <c r="L4" s="181"/>
      <c r="M4" s="182"/>
      <c r="N4" s="180"/>
      <c r="O4" s="182"/>
      <c r="P4" s="87"/>
      <c r="Q4" s="88"/>
    </row>
    <row r="5" spans="1:18" ht="12.75" customHeight="1" x14ac:dyDescent="0.15">
      <c r="A5" s="131"/>
      <c r="B5" s="132"/>
      <c r="C5" s="132"/>
      <c r="D5" s="132"/>
      <c r="E5" s="132"/>
      <c r="F5" s="132"/>
      <c r="G5" s="132"/>
      <c r="H5" s="133"/>
      <c r="I5" s="171" t="s">
        <v>56</v>
      </c>
      <c r="J5" s="172"/>
      <c r="K5" s="172"/>
      <c r="L5" s="172"/>
      <c r="M5" s="173"/>
      <c r="N5" s="103" t="s">
        <v>57</v>
      </c>
      <c r="O5" s="104"/>
      <c r="P5" s="87"/>
      <c r="Q5" s="88"/>
    </row>
    <row r="6" spans="1:18" ht="8.25" customHeight="1" x14ac:dyDescent="0.15">
      <c r="A6" s="131"/>
      <c r="B6" s="132"/>
      <c r="C6" s="132"/>
      <c r="D6" s="132"/>
      <c r="E6" s="132"/>
      <c r="F6" s="132"/>
      <c r="G6" s="132"/>
      <c r="H6" s="133"/>
      <c r="I6" s="171"/>
      <c r="J6" s="172"/>
      <c r="K6" s="172"/>
      <c r="L6" s="172"/>
      <c r="M6" s="173"/>
      <c r="N6" s="105"/>
      <c r="O6" s="104"/>
      <c r="P6" s="123"/>
      <c r="Q6" s="124"/>
    </row>
    <row r="7" spans="1:18" ht="8.25" customHeight="1" x14ac:dyDescent="0.15">
      <c r="A7" s="131"/>
      <c r="B7" s="132"/>
      <c r="C7" s="132"/>
      <c r="D7" s="132"/>
      <c r="E7" s="132"/>
      <c r="F7" s="132"/>
      <c r="G7" s="132"/>
      <c r="H7" s="133"/>
      <c r="I7" s="171"/>
      <c r="J7" s="172"/>
      <c r="K7" s="172"/>
      <c r="L7" s="172"/>
      <c r="M7" s="173"/>
      <c r="N7" s="105"/>
      <c r="O7" s="104"/>
      <c r="P7" s="123"/>
      <c r="Q7" s="124"/>
    </row>
    <row r="8" spans="1:18" ht="9" customHeight="1" x14ac:dyDescent="0.15">
      <c r="A8" s="131"/>
      <c r="B8" s="132"/>
      <c r="C8" s="132"/>
      <c r="D8" s="132"/>
      <c r="E8" s="132"/>
      <c r="F8" s="132"/>
      <c r="G8" s="132"/>
      <c r="H8" s="133"/>
      <c r="I8" s="171"/>
      <c r="J8" s="172"/>
      <c r="K8" s="172"/>
      <c r="L8" s="172"/>
      <c r="M8" s="173"/>
      <c r="N8" s="25" t="s">
        <v>54</v>
      </c>
      <c r="O8" s="26"/>
      <c r="P8" s="87"/>
      <c r="Q8" s="88"/>
    </row>
    <row r="9" spans="1:18" ht="8.25" customHeight="1" x14ac:dyDescent="0.15">
      <c r="A9" s="131"/>
      <c r="B9" s="132"/>
      <c r="C9" s="132"/>
      <c r="D9" s="132"/>
      <c r="E9" s="132"/>
      <c r="F9" s="132"/>
      <c r="G9" s="132"/>
      <c r="H9" s="133"/>
      <c r="I9" s="171"/>
      <c r="J9" s="172"/>
      <c r="K9" s="172"/>
      <c r="L9" s="172"/>
      <c r="M9" s="173"/>
      <c r="N9" s="91"/>
      <c r="O9" s="92"/>
      <c r="P9" s="87"/>
      <c r="Q9" s="88"/>
    </row>
    <row r="10" spans="1:18" ht="8.25" customHeight="1" x14ac:dyDescent="0.15">
      <c r="A10" s="131"/>
      <c r="B10" s="132"/>
      <c r="C10" s="132"/>
      <c r="D10" s="132"/>
      <c r="E10" s="132"/>
      <c r="F10" s="132"/>
      <c r="G10" s="132"/>
      <c r="H10" s="133"/>
      <c r="I10" s="171"/>
      <c r="J10" s="172"/>
      <c r="K10" s="172"/>
      <c r="L10" s="172"/>
      <c r="M10" s="173"/>
      <c r="N10" s="161">
        <v>42033</v>
      </c>
      <c r="O10" s="162"/>
      <c r="P10" s="87"/>
      <c r="Q10" s="88"/>
    </row>
    <row r="11" spans="1:18" ht="8.25" customHeight="1" x14ac:dyDescent="0.15">
      <c r="A11" s="134"/>
      <c r="B11" s="135"/>
      <c r="C11" s="135"/>
      <c r="D11" s="135"/>
      <c r="E11" s="135"/>
      <c r="F11" s="135"/>
      <c r="G11" s="135"/>
      <c r="H11" s="136"/>
      <c r="I11" s="174"/>
      <c r="J11" s="175"/>
      <c r="K11" s="175"/>
      <c r="L11" s="175"/>
      <c r="M11" s="176"/>
      <c r="N11" s="163"/>
      <c r="O11" s="164"/>
      <c r="P11" s="89"/>
      <c r="Q11" s="90"/>
    </row>
    <row r="12" spans="1:18" ht="8.25" customHeight="1" x14ac:dyDescent="0.15">
      <c r="A12" s="155" t="s">
        <v>0</v>
      </c>
      <c r="B12" s="156"/>
      <c r="C12" s="156"/>
      <c r="D12" s="156"/>
      <c r="E12" s="156"/>
      <c r="F12" s="157"/>
      <c r="G12" s="70"/>
      <c r="H12" s="165" t="s">
        <v>2</v>
      </c>
      <c r="I12" s="166"/>
      <c r="J12" s="166"/>
      <c r="K12" s="166"/>
      <c r="L12" s="166"/>
      <c r="M12" s="166"/>
      <c r="N12" s="166"/>
      <c r="O12" s="167"/>
      <c r="P12" s="79"/>
      <c r="Q12" s="79"/>
    </row>
    <row r="13" spans="1:18" x14ac:dyDescent="0.15">
      <c r="A13" s="158"/>
      <c r="B13" s="159"/>
      <c r="C13" s="159"/>
      <c r="D13" s="159"/>
      <c r="E13" s="159"/>
      <c r="F13" s="160"/>
      <c r="G13" s="70"/>
      <c r="H13" s="168"/>
      <c r="I13" s="169"/>
      <c r="J13" s="169"/>
      <c r="K13" s="169"/>
      <c r="L13" s="169"/>
      <c r="M13" s="169"/>
      <c r="N13" s="169"/>
      <c r="O13" s="170"/>
      <c r="P13" s="79"/>
      <c r="Q13" s="79"/>
    </row>
    <row r="14" spans="1:18" ht="8.25" customHeight="1" x14ac:dyDescent="0.15">
      <c r="A14" s="64"/>
      <c r="B14" s="68"/>
      <c r="C14" s="68"/>
      <c r="D14" s="68"/>
      <c r="E14" s="68"/>
      <c r="F14" s="69"/>
      <c r="G14" s="70"/>
      <c r="H14" s="143" t="s">
        <v>3</v>
      </c>
      <c r="I14" s="144"/>
      <c r="J14" s="144"/>
      <c r="K14" s="144"/>
      <c r="L14" s="145"/>
      <c r="M14" s="149" t="s">
        <v>4</v>
      </c>
      <c r="N14" s="150"/>
      <c r="O14" s="151"/>
      <c r="P14" s="79"/>
      <c r="Q14" s="79"/>
    </row>
    <row r="15" spans="1:18" x14ac:dyDescent="0.15">
      <c r="A15" s="65"/>
      <c r="B15" s="68"/>
      <c r="C15" s="68"/>
      <c r="D15" s="68"/>
      <c r="E15" s="68"/>
      <c r="F15" s="69"/>
      <c r="G15" s="70"/>
      <c r="H15" s="146"/>
      <c r="I15" s="147"/>
      <c r="J15" s="147"/>
      <c r="K15" s="147"/>
      <c r="L15" s="148"/>
      <c r="M15" s="152"/>
      <c r="N15" s="153"/>
      <c r="O15" s="154"/>
      <c r="P15" s="79"/>
      <c r="Q15" s="79"/>
    </row>
    <row r="16" spans="1:18" x14ac:dyDescent="0.15">
      <c r="A16" s="66"/>
      <c r="B16" s="68"/>
      <c r="C16" s="68"/>
      <c r="D16" s="68"/>
      <c r="E16" s="68"/>
      <c r="F16" s="69"/>
      <c r="G16" s="71"/>
      <c r="H16" s="74"/>
      <c r="I16" s="64"/>
      <c r="J16" s="64"/>
      <c r="K16" s="64"/>
      <c r="L16" s="77"/>
      <c r="M16" s="64"/>
      <c r="N16" s="64"/>
      <c r="O16" s="78" t="s">
        <v>38</v>
      </c>
      <c r="P16" s="79"/>
      <c r="Q16" s="79"/>
    </row>
    <row r="17" spans="1:24" x14ac:dyDescent="0.15">
      <c r="A17" s="66"/>
      <c r="B17" s="68"/>
      <c r="C17" s="68"/>
      <c r="D17" s="68"/>
      <c r="E17" s="68"/>
      <c r="F17" s="69"/>
      <c r="G17" s="71" t="s">
        <v>5</v>
      </c>
      <c r="H17" s="75" t="s">
        <v>15</v>
      </c>
      <c r="I17" s="67" t="s">
        <v>17</v>
      </c>
      <c r="J17" s="67" t="s">
        <v>21</v>
      </c>
      <c r="K17" s="67" t="s">
        <v>24</v>
      </c>
      <c r="L17" s="67" t="s">
        <v>26</v>
      </c>
      <c r="M17" s="67" t="s">
        <v>30</v>
      </c>
      <c r="N17" s="67" t="s">
        <v>34</v>
      </c>
      <c r="O17" s="78" t="s">
        <v>31</v>
      </c>
      <c r="P17" s="80" t="s">
        <v>48</v>
      </c>
      <c r="Q17" s="80" t="s">
        <v>38</v>
      </c>
    </row>
    <row r="18" spans="1:24" x14ac:dyDescent="0.15">
      <c r="A18" s="67" t="s">
        <v>12</v>
      </c>
      <c r="B18" s="106" t="s">
        <v>11</v>
      </c>
      <c r="C18" s="107"/>
      <c r="D18" s="107"/>
      <c r="E18" s="107"/>
      <c r="F18" s="108"/>
      <c r="G18" s="71" t="s">
        <v>7</v>
      </c>
      <c r="H18" s="75" t="s">
        <v>16</v>
      </c>
      <c r="I18" s="67" t="s">
        <v>22</v>
      </c>
      <c r="J18" s="67" t="s">
        <v>22</v>
      </c>
      <c r="K18" s="67" t="s">
        <v>43</v>
      </c>
      <c r="L18" s="67" t="s">
        <v>24</v>
      </c>
      <c r="M18" s="67" t="s">
        <v>31</v>
      </c>
      <c r="N18" s="67" t="s">
        <v>35</v>
      </c>
      <c r="O18" s="78" t="s">
        <v>39</v>
      </c>
      <c r="P18" s="80" t="s">
        <v>47</v>
      </c>
      <c r="Q18" s="80" t="s">
        <v>49</v>
      </c>
    </row>
    <row r="19" spans="1:24" ht="8.25" customHeight="1" x14ac:dyDescent="0.15">
      <c r="A19" s="67" t="s">
        <v>13</v>
      </c>
      <c r="B19" s="68"/>
      <c r="C19" s="68"/>
      <c r="D19" s="68"/>
      <c r="E19" s="68"/>
      <c r="F19" s="69"/>
      <c r="G19" s="71" t="s">
        <v>6</v>
      </c>
      <c r="H19" s="69"/>
      <c r="I19" s="67" t="s">
        <v>18</v>
      </c>
      <c r="J19" s="67" t="s">
        <v>28</v>
      </c>
      <c r="K19" s="67" t="s">
        <v>44</v>
      </c>
      <c r="L19" s="67" t="s">
        <v>27</v>
      </c>
      <c r="M19" s="67" t="s">
        <v>32</v>
      </c>
      <c r="N19" s="67" t="s">
        <v>31</v>
      </c>
      <c r="O19" s="81" t="s">
        <v>40</v>
      </c>
      <c r="P19" s="80" t="s">
        <v>46</v>
      </c>
      <c r="Q19" s="80"/>
      <c r="V19" s="3"/>
    </row>
    <row r="20" spans="1:24" ht="12.75" customHeight="1" x14ac:dyDescent="0.15">
      <c r="A20" s="66"/>
      <c r="B20" s="68"/>
      <c r="C20" s="68"/>
      <c r="D20" s="68"/>
      <c r="E20" s="68"/>
      <c r="F20" s="69"/>
      <c r="G20" s="72"/>
      <c r="H20" s="69"/>
      <c r="I20" s="67" t="s">
        <v>19</v>
      </c>
      <c r="J20" s="67"/>
      <c r="K20" s="67"/>
      <c r="L20" s="67"/>
      <c r="M20" s="67"/>
      <c r="N20" s="67" t="s">
        <v>36</v>
      </c>
      <c r="O20" s="78"/>
      <c r="P20" s="79"/>
      <c r="Q20" s="79"/>
      <c r="V20" s="3"/>
    </row>
    <row r="21" spans="1:24" ht="12.75" customHeight="1" x14ac:dyDescent="0.15">
      <c r="A21" s="27" t="s">
        <v>9</v>
      </c>
      <c r="B21" s="140" t="s">
        <v>10</v>
      </c>
      <c r="C21" s="141"/>
      <c r="D21" s="141"/>
      <c r="E21" s="141"/>
      <c r="F21" s="142"/>
      <c r="G21" s="73" t="s">
        <v>8</v>
      </c>
      <c r="H21" s="76" t="s">
        <v>14</v>
      </c>
      <c r="I21" s="82" t="s">
        <v>20</v>
      </c>
      <c r="J21" s="82" t="s">
        <v>23</v>
      </c>
      <c r="K21" s="82" t="s">
        <v>25</v>
      </c>
      <c r="L21" s="82" t="s">
        <v>29</v>
      </c>
      <c r="M21" s="82" t="s">
        <v>33</v>
      </c>
      <c r="N21" s="82" t="s">
        <v>41</v>
      </c>
      <c r="O21" s="83" t="s">
        <v>37</v>
      </c>
      <c r="P21" s="84" t="s">
        <v>50</v>
      </c>
      <c r="Q21" s="84" t="s">
        <v>51</v>
      </c>
      <c r="V21" s="3"/>
    </row>
    <row r="22" spans="1:24" s="2" customFormat="1" ht="26.25" customHeight="1" x14ac:dyDescent="0.2">
      <c r="A22" s="48"/>
      <c r="B22" s="137" t="s">
        <v>58</v>
      </c>
      <c r="C22" s="138"/>
      <c r="D22" s="138"/>
      <c r="E22" s="138"/>
      <c r="F22" s="139"/>
      <c r="G22" s="49"/>
      <c r="H22" s="50"/>
      <c r="I22" s="51"/>
      <c r="J22" s="52">
        <f t="shared" ref="J22:J36" si="0">SUM(H22*I22)</f>
        <v>0</v>
      </c>
      <c r="K22" s="51"/>
      <c r="L22" s="53">
        <f t="shared" ref="L22:L36" si="1">SUM(J22*K22)</f>
        <v>0</v>
      </c>
      <c r="M22" s="50"/>
      <c r="N22" s="51"/>
      <c r="O22" s="54">
        <f t="shared" ref="O22:O36" si="2">SUM(M22*N22)</f>
        <v>0</v>
      </c>
      <c r="P22" s="55"/>
      <c r="Q22" s="47">
        <f>SUM(L22+O22)*P22</f>
        <v>0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 x14ac:dyDescent="0.2">
      <c r="A23" s="56"/>
      <c r="B23" s="115" t="s">
        <v>59</v>
      </c>
      <c r="C23" s="116"/>
      <c r="D23" s="116"/>
      <c r="E23" s="116"/>
      <c r="F23" s="117"/>
      <c r="G23" s="57"/>
      <c r="H23" s="58">
        <v>100</v>
      </c>
      <c r="I23" s="59">
        <v>1.25</v>
      </c>
      <c r="J23" s="60">
        <f t="shared" si="0"/>
        <v>125</v>
      </c>
      <c r="K23" s="59">
        <v>2</v>
      </c>
      <c r="L23" s="61">
        <f t="shared" si="1"/>
        <v>250</v>
      </c>
      <c r="M23" s="58">
        <v>0</v>
      </c>
      <c r="N23" s="59">
        <v>0</v>
      </c>
      <c r="O23" s="62">
        <f t="shared" si="2"/>
        <v>0</v>
      </c>
      <c r="P23" s="63">
        <v>15.72</v>
      </c>
      <c r="Q23" s="22">
        <f t="shared" ref="Q23:Q36" si="3">SUM(L23+O23)*P23</f>
        <v>3930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6"/>
      <c r="B24" s="115" t="s">
        <v>60</v>
      </c>
      <c r="C24" s="116"/>
      <c r="D24" s="116"/>
      <c r="E24" s="116"/>
      <c r="F24" s="117"/>
      <c r="G24" s="57"/>
      <c r="H24" s="58">
        <v>450</v>
      </c>
      <c r="I24" s="59">
        <v>1.25</v>
      </c>
      <c r="J24" s="60">
        <f t="shared" si="0"/>
        <v>562.5</v>
      </c>
      <c r="K24" s="59">
        <v>2</v>
      </c>
      <c r="L24" s="61">
        <f t="shared" si="1"/>
        <v>1125</v>
      </c>
      <c r="M24" s="58">
        <v>0</v>
      </c>
      <c r="N24" s="59">
        <v>0</v>
      </c>
      <c r="O24" s="62">
        <f t="shared" si="2"/>
        <v>0</v>
      </c>
      <c r="P24" s="63">
        <v>15.72</v>
      </c>
      <c r="Q24" s="22">
        <f t="shared" si="3"/>
        <v>17685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6"/>
      <c r="B25" s="115" t="s">
        <v>61</v>
      </c>
      <c r="C25" s="121"/>
      <c r="D25" s="121"/>
      <c r="E25" s="121"/>
      <c r="F25" s="122"/>
      <c r="G25" s="57"/>
      <c r="H25" s="58">
        <v>150</v>
      </c>
      <c r="I25" s="59">
        <v>1.25</v>
      </c>
      <c r="J25" s="60">
        <f t="shared" si="0"/>
        <v>187.5</v>
      </c>
      <c r="K25" s="59">
        <v>2</v>
      </c>
      <c r="L25" s="61">
        <f t="shared" si="1"/>
        <v>375</v>
      </c>
      <c r="M25" s="58">
        <v>0</v>
      </c>
      <c r="N25" s="59">
        <v>0</v>
      </c>
      <c r="O25" s="62">
        <f t="shared" si="2"/>
        <v>0</v>
      </c>
      <c r="P25" s="63">
        <v>15.72</v>
      </c>
      <c r="Q25" s="22">
        <f t="shared" si="3"/>
        <v>5895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09"/>
      <c r="C26" s="110"/>
      <c r="D26" s="110"/>
      <c r="E26" s="110"/>
      <c r="F26" s="111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09"/>
      <c r="C27" s="110"/>
      <c r="D27" s="110"/>
      <c r="E27" s="110"/>
      <c r="F27" s="111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09"/>
      <c r="C28" s="110"/>
      <c r="D28" s="110"/>
      <c r="E28" s="110"/>
      <c r="F28" s="111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09"/>
      <c r="C29" s="110"/>
      <c r="D29" s="110"/>
      <c r="E29" s="110"/>
      <c r="F29" s="111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09"/>
      <c r="C30" s="110"/>
      <c r="D30" s="110"/>
      <c r="E30" s="110"/>
      <c r="F30" s="111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12"/>
      <c r="C31" s="113"/>
      <c r="D31" s="113"/>
      <c r="E31" s="113"/>
      <c r="F31" s="114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12"/>
      <c r="C32" s="113"/>
      <c r="D32" s="113"/>
      <c r="E32" s="113"/>
      <c r="F32" s="114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12"/>
      <c r="C33" s="113"/>
      <c r="D33" s="113"/>
      <c r="E33" s="113"/>
      <c r="F33" s="114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12"/>
      <c r="C34" s="113"/>
      <c r="D34" s="113"/>
      <c r="E34" s="113"/>
      <c r="F34" s="114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12"/>
      <c r="C35" s="113"/>
      <c r="D35" s="113"/>
      <c r="E35" s="113"/>
      <c r="F35" s="114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18"/>
      <c r="C36" s="119"/>
      <c r="D36" s="119"/>
      <c r="E36" s="119"/>
      <c r="F36" s="120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86" t="s">
        <v>42</v>
      </c>
      <c r="C37" s="187"/>
      <c r="D37" s="187"/>
      <c r="E37" s="187"/>
      <c r="F37" s="188"/>
      <c r="G37" s="30"/>
      <c r="H37" s="31"/>
      <c r="I37" s="32"/>
      <c r="J37" s="33">
        <f>SUM(J22:J36)</f>
        <v>875</v>
      </c>
      <c r="K37" s="32"/>
      <c r="L37" s="33">
        <f>SUM(L22:L36)</f>
        <v>1750</v>
      </c>
      <c r="M37" s="33">
        <f>SUM(M22:M36)</f>
        <v>0</v>
      </c>
      <c r="N37" s="32"/>
      <c r="O37" s="33">
        <f>SUM(O22:O36)</f>
        <v>0</v>
      </c>
      <c r="P37" s="34"/>
      <c r="Q37" s="35">
        <f>SUM(Q22:Q36)</f>
        <v>27510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83" t="s">
        <v>45</v>
      </c>
      <c r="C38" s="184"/>
      <c r="D38" s="184"/>
      <c r="E38" s="184"/>
      <c r="F38" s="185"/>
      <c r="G38" s="37"/>
      <c r="H38" s="38"/>
      <c r="I38" s="39"/>
      <c r="J38" s="40">
        <f>SUM(J37+J67+J96+J125+J154)</f>
        <v>875</v>
      </c>
      <c r="K38" s="39"/>
      <c r="L38" s="40">
        <f>SUM(L37+L67+L96+L125+L154)</f>
        <v>1750</v>
      </c>
      <c r="M38" s="40">
        <f>SUM(M37+M67+M96+M125+M154)</f>
        <v>0</v>
      </c>
      <c r="N38" s="39"/>
      <c r="O38" s="40">
        <f>SUM(O37+O67+O96+O125+O154)</f>
        <v>0</v>
      </c>
      <c r="P38" s="41"/>
      <c r="Q38" s="42">
        <f>SUM(Q37+Q67+Q96+Q125+Q154)</f>
        <v>27510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25" t="s">
        <v>53</v>
      </c>
      <c r="B39" s="126"/>
      <c r="C39" s="126"/>
      <c r="D39" s="126"/>
      <c r="E39" s="126"/>
      <c r="F39" s="127"/>
      <c r="G39" s="37"/>
      <c r="H39" s="38"/>
      <c r="I39" s="39"/>
      <c r="J39" s="43">
        <f>SUM(J38+M38)</f>
        <v>875</v>
      </c>
      <c r="K39" s="39"/>
      <c r="L39" s="43">
        <f>SUM(L38+O38)</f>
        <v>1750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N5:O7"/>
    <mergeCell ref="B18:F18"/>
    <mergeCell ref="B28:F28"/>
    <mergeCell ref="B29:F29"/>
    <mergeCell ref="B30:F30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 Forest Service</cp:lastModifiedBy>
  <cp:lastPrinted>2015-01-29T19:10:11Z</cp:lastPrinted>
  <dcterms:created xsi:type="dcterms:W3CDTF">2000-01-10T18:54:20Z</dcterms:created>
  <dcterms:modified xsi:type="dcterms:W3CDTF">2015-01-29T19:10:28Z</dcterms:modified>
</cp:coreProperties>
</file>