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<sst xmlns="http://schemas.openxmlformats.org/spreadsheetml/2006/main" count="38" uniqueCount="36">
  <si>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</si>
  <si>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</si>
  <si>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</si>
  <si>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</si>
  <si>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</si>
  <si>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</si>
  <si>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</si>
  <si>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</si>
  <si>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</si>
  <si>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</si>
  <si>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</si>
  <si>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</si>
  <si>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</si>
  <si>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</si>
  <si>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</si>
  <si>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</si>
  <si>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</si>
  <si>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</si>
  <si>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</si>
  <si>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</si>
  <si>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</si>
  <si>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</si>
  <si>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</si>
  <si>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</si>
  <si>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</si>
  <si>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</si>
  <si>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</si>
  <si>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</si>
  <si>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</si>
  <si>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 0579-
0579-XXXX</t>
  </si>
  <si>
    <t>GS-13</t>
  </si>
  <si>
    <t>Phytosanitary Certificates</t>
  </si>
  <si>
    <t>GS-11</t>
  </si>
  <si>
    <t>Record keeping</t>
  </si>
  <si>
    <t xml:space="preserve">Quality Control Program </t>
  </si>
  <si>
    <t>Operational Workplan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</si>
</sst>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30" t="s">
        <v>35</v>
      </c>
      <c r="C10" s="5">
        <v>1</v>
      </c>
      <c r="D10" s="29">
        <v>80</v>
      </c>
      <c r="E10" s="5">
        <f t="shared" si="0"/>
        <v>80</v>
      </c>
      <c r="F10" s="21" t="s">
        <v>30</v>
      </c>
      <c r="G10" s="25">
        <v>47.4</v>
      </c>
      <c r="H10" s="26">
        <f t="shared" si="1"/>
        <v>3792</v>
      </c>
      <c r="I10" s="26">
        <f t="shared" si="2"/>
        <v>527.0880000000001</v>
      </c>
      <c r="J10" s="26">
        <f t="shared" si="3"/>
        <v>4319.088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31</v>
      </c>
      <c r="C13" s="5">
        <v>65</v>
      </c>
      <c r="D13" s="29">
        <v>0.5</v>
      </c>
      <c r="E13" s="5">
        <f t="shared" si="0"/>
        <v>32.5</v>
      </c>
      <c r="F13" s="21" t="s">
        <v>32</v>
      </c>
      <c r="G13" s="25">
        <v>33.25</v>
      </c>
      <c r="H13" s="26">
        <f t="shared" si="1"/>
        <v>1080.625</v>
      </c>
      <c r="I13" s="26">
        <f t="shared" si="2"/>
        <v>150.20687500000003</v>
      </c>
      <c r="J13" s="26">
        <f t="shared" si="3"/>
        <v>1230.831875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 t="s">
        <v>33</v>
      </c>
      <c r="C16" s="32">
        <v>100</v>
      </c>
      <c r="D16" s="33">
        <v>1</v>
      </c>
      <c r="E16" s="32">
        <f t="shared" si="0"/>
        <v>100</v>
      </c>
      <c r="F16" s="34" t="s">
        <v>32</v>
      </c>
      <c r="G16" s="35">
        <v>33.25</v>
      </c>
      <c r="H16" s="36">
        <f t="shared" si="1"/>
        <v>3325</v>
      </c>
      <c r="I16" s="36">
        <f t="shared" si="2"/>
        <v>462.17500000000007</v>
      </c>
      <c r="J16" s="36">
        <f t="shared" si="3"/>
        <v>3787.175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 t="s">
        <v>34</v>
      </c>
      <c r="C18" s="5">
        <v>40</v>
      </c>
      <c r="D18" s="29">
        <v>1</v>
      </c>
      <c r="E18" s="5">
        <f aca="true" t="shared" si="4" ref="E18:E28">+C18*D18</f>
        <v>40</v>
      </c>
      <c r="F18" s="21" t="s">
        <v>30</v>
      </c>
      <c r="G18" s="25">
        <v>47.4</v>
      </c>
      <c r="H18" s="26">
        <f aca="true" t="shared" si="5" ref="H18:H27">+E18*G18</f>
        <v>1896</v>
      </c>
      <c r="I18" s="26">
        <f aca="true" t="shared" si="6" ref="I18:I27">+H18*0.139</f>
        <v>263.54400000000004</v>
      </c>
      <c r="J18" s="26">
        <f aca="true" t="shared" si="7" ref="J18:J27">+H18+I18</f>
        <v>2159.544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252.82</v>
      </c>
      <c r="F39" s="27"/>
      <c r="G39" s="25"/>
      <c r="H39" s="26">
        <f>SUM(H6:H38)</f>
        <v>10093.625</v>
      </c>
      <c r="I39" s="26">
        <f>SUM(I6:I38)</f>
        <v>1403.0138750000003</v>
      </c>
      <c r="J39" s="26">
        <f>SUM(J6:J38)</f>
        <v>11496.638874999999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2015-04-24T17:39:29Z</cp:lastPrinted>
  <dcterms:created xsi:type="dcterms:W3CDTF">2001-05-15T11:23:39Z</dcterms:created>
  <dcterms:modified xsi:type="dcterms:W3CDTF">2015-04-24T17:39:47Z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A7UXA6N55WET-2455-592</vt:lpwstr>
  </property>
  <property fmtid="{D5CDD505-2E9C-101B-9397-08002B2CF9AE}" pid="3" name="_dlc_DocIdItemGuid">
    <vt:lpwstr>6cb6a14e-fa54-433c-b9de-f8b217b33d01</vt:lpwstr>
  </property>
  <property fmtid="{D5CDD505-2E9C-101B-9397-08002B2CF9AE}" pid="4" name="_dlc_DocIdUrl">
    <vt:lpwstr>http://sp.we.aphis.gov/PPQ/policy/php/rpm/Paperwork Burden/_layouts/DocIdRedir.aspx?ID=A7UXA6N55WET-2455-592, A7UXA6N55WET-2455-592</vt:lpwstr>
  </property>
  <property fmtid="{D5CDD505-2E9C-101B-9397-08002B2CF9AE}" pid="5" name="APHIS docket #">
    <vt:lpwstr>2014-0086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Ecuador Peppers</vt:lpwstr>
  </property>
</Properties>
</file>