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<sst xmlns="http://schemas.openxmlformats.org/spreadsheetml/2006/main" count="3201" uniqueCount="67">
  <si>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</si>
  <si>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</si>
  <si>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</si>
  <si>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</si>
  <si>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</si>
  <si>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</si>
  <si>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</si>
  <si>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</si>
  <si>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</si>
  <si>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</si>
  <si>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</si>
  <si>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</si>
  <si>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</si>
  <si>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</si>
  <si>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</si>
  <si>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</si>
  <si>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</si>
  <si>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</si>
  <si>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</si>
  <si>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</si>
  <si>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</si>
  <si>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</si>
  <si>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</si>
  <si>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</si>
  <si>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</si>
  <si>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</si>
  <si>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</si>
  <si>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</si>
  <si>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</si>
  <si>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</si>
  <si>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</si>
  <si>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</si>
  <si>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</si>
  <si>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</si>
  <si>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</si>
  <si>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</si>
  <si>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</si>
  <si>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</si>
  <si>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</si>
  <si>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</si>
  <si>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</si>
  <si>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</si>
  <si>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</si>
  <si>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</si>
  <si>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</si>
  <si>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</si>
  <si>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</si>
  <si>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</si>
  <si>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</si>
  <si>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</si>
  <si>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</si>
  <si>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</si>
  <si>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</si>
  <si>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Production Site Registration (business)</t>
  </si>
  <si>
    <t>Operational Workplan (foreign officials)</t>
  </si>
  <si>
    <t>Importation of Fresh Andean Blackberry and Raspberry from Ecuador into the United States</t>
  </si>
  <si>
    <t>Recordkeeping (foreign officials) (same as workplan)</t>
  </si>
  <si>
    <t>Quality Control (foreign officials) (same as workplan)</t>
  </si>
  <si>
    <t>Packinghouse Registration (business)</t>
  </si>
  <si>
    <t>Phytosanitary Certificate (foreign officials) (same respondent as workplan)</t>
  </si>
  <si>
    <t>319.56-73 (a) (1)</t>
  </si>
  <si>
    <t>319.56-73 (b) (2)</t>
  </si>
  <si>
    <t>319.56-73 (b) (4)</t>
  </si>
  <si>
    <t>319.56-73 (b) (5)</t>
  </si>
  <si>
    <t>319.56-73 ( c) (1)</t>
  </si>
  <si>
    <t>319.56-73 (d)</t>
  </si>
  <si>
    <t>Rev 4/23/15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</si>
</sst>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="130" zoomScaleNormal="130" zoomScaleSheetLayoutView="75" workbookViewId="0">
      <selection activeCell="N6" sqref="N6"/>
    </sheetView>
  </sheetViews>
  <sheetFormatPr defaultColWidth="9.140625" defaultRowHeight="8.25" x14ac:dyDescent="0.15"/>
  <cols>
    <col min="1" max="1" width="13.28515625" style="1" customWidth="1"/>
    <col min="2" max="5" width="7.7109375" style="1" customWidth="1"/>
    <col min="6" max="6" width="6.28515625" style="1" customWidth="1"/>
    <col min="7" max="7" width="10.28515625" style="45" customWidth="1"/>
    <col min="8" max="8" width="8.28515625" style="6" customWidth="1"/>
    <col min="9" max="9" width="11.5703125" style="6" bestFit="1" customWidth="1"/>
    <col min="10" max="10" width="12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2">
      <c r="A6" s="108"/>
      <c r="B6" s="109"/>
      <c r="C6" s="109"/>
      <c r="D6" s="109"/>
      <c r="E6" s="109"/>
      <c r="F6" s="109"/>
      <c r="G6" s="109"/>
      <c r="H6" s="110"/>
      <c r="I6" s="128" t="s">
        <v>55</v>
      </c>
      <c r="J6" s="118"/>
      <c r="K6" s="118"/>
      <c r="L6" s="118"/>
      <c r="M6" s="119"/>
      <c r="N6" s="26"/>
      <c r="O6" s="65"/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 t="s">
        <v>66</v>
      </c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3" t="s">
        <v>60</v>
      </c>
      <c r="B23" s="135" t="s">
        <v>54</v>
      </c>
      <c r="C23" s="103"/>
      <c r="D23" s="103"/>
      <c r="E23" s="103"/>
      <c r="F23" s="104"/>
      <c r="G23" s="28" t="s">
        <v>52</v>
      </c>
      <c r="H23" s="8">
        <v>1</v>
      </c>
      <c r="I23" s="9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3" t="s">
        <v>61</v>
      </c>
      <c r="B24" s="129" t="s">
        <v>53</v>
      </c>
      <c r="C24" s="130"/>
      <c r="D24" s="130"/>
      <c r="E24" s="130"/>
      <c r="F24" s="131"/>
      <c r="G24" s="28" t="s">
        <v>52</v>
      </c>
      <c r="H24" s="8">
        <v>21</v>
      </c>
      <c r="I24" s="9">
        <v>1</v>
      </c>
      <c r="J24" s="29">
        <f t="shared" si="0"/>
        <v>21</v>
      </c>
      <c r="K24" s="9">
        <v>0.5</v>
      </c>
      <c r="L24" s="4">
        <f t="shared" si="1"/>
        <v>10.5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3" t="s">
        <v>62</v>
      </c>
      <c r="B25" s="129" t="s">
        <v>56</v>
      </c>
      <c r="C25" s="130"/>
      <c r="D25" s="130"/>
      <c r="E25" s="130"/>
      <c r="F25" s="131"/>
      <c r="G25" s="28" t="s">
        <v>52</v>
      </c>
      <c r="H25" s="8"/>
      <c r="I25" s="9"/>
      <c r="J25" s="29">
        <f t="shared" si="0"/>
        <v>0</v>
      </c>
      <c r="K25" s="9"/>
      <c r="L25" s="4">
        <f t="shared" si="1"/>
        <v>0</v>
      </c>
      <c r="M25" s="10">
        <v>1</v>
      </c>
      <c r="N25" s="11">
        <v>21</v>
      </c>
      <c r="O25" s="69">
        <f t="shared" si="2"/>
        <v>21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3" t="s">
        <v>63</v>
      </c>
      <c r="B26" s="129" t="s">
        <v>57</v>
      </c>
      <c r="C26" s="130"/>
      <c r="D26" s="130"/>
      <c r="E26" s="130"/>
      <c r="F26" s="131"/>
      <c r="G26" s="28" t="s">
        <v>52</v>
      </c>
      <c r="H26" s="8">
        <v>1</v>
      </c>
      <c r="I26" s="9">
        <v>1</v>
      </c>
      <c r="J26" s="29">
        <f t="shared" si="0"/>
        <v>1</v>
      </c>
      <c r="K26" s="9">
        <v>40</v>
      </c>
      <c r="L26" s="4">
        <f t="shared" si="1"/>
        <v>40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3" t="s">
        <v>64</v>
      </c>
      <c r="B27" s="129" t="s">
        <v>58</v>
      </c>
      <c r="C27" s="130"/>
      <c r="D27" s="130"/>
      <c r="E27" s="130"/>
      <c r="F27" s="131"/>
      <c r="G27" s="28" t="s">
        <v>52</v>
      </c>
      <c r="H27" s="8">
        <v>1</v>
      </c>
      <c r="I27" s="9">
        <v>1</v>
      </c>
      <c r="J27" s="29">
        <v>1</v>
      </c>
      <c r="K27" s="9">
        <v>0.5</v>
      </c>
      <c r="L27" s="4">
        <v>1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3" t="s">
        <v>65</v>
      </c>
      <c r="B28" s="129" t="s">
        <v>59</v>
      </c>
      <c r="C28" s="130"/>
      <c r="D28" s="130"/>
      <c r="E28" s="130"/>
      <c r="F28" s="131"/>
      <c r="G28" s="28" t="s">
        <v>52</v>
      </c>
      <c r="H28" s="8">
        <v>1</v>
      </c>
      <c r="I28" s="9">
        <v>35</v>
      </c>
      <c r="J28" s="29">
        <f t="shared" si="0"/>
        <v>35</v>
      </c>
      <c r="K28" s="9">
        <v>0.5</v>
      </c>
      <c r="L28" s="4">
        <f t="shared" si="1"/>
        <v>17.5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>
        <v>23</v>
      </c>
      <c r="I29" s="35"/>
      <c r="J29" s="30">
        <f>SUM(J23:J28)</f>
        <v>59</v>
      </c>
      <c r="K29" s="35"/>
      <c r="L29" s="30">
        <f>SUM(L23:L28)</f>
        <v>149</v>
      </c>
      <c r="M29" s="30">
        <f>SUM(M23:M28)</f>
        <v>1</v>
      </c>
      <c r="N29" s="35"/>
      <c r="O29" s="30">
        <f>SUM(O23:O28)</f>
        <v>21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>
        <v>23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59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149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/>
      <c r="I31" s="39"/>
      <c r="J31" s="73">
        <f>SUM(J30+M30)</f>
        <v>60</v>
      </c>
      <c r="K31" s="39"/>
      <c r="L31" s="73">
        <f>SUM(L30+O30)</f>
        <v>170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8"/>
      <c r="B37" s="109"/>
      <c r="C37" s="109"/>
      <c r="D37" s="109"/>
      <c r="E37" s="109"/>
      <c r="F37" s="109"/>
      <c r="G37" s="109"/>
      <c r="H37" s="110"/>
      <c r="I37" s="117"/>
      <c r="J37" s="118"/>
      <c r="K37" s="118"/>
      <c r="L37" s="118"/>
      <c r="M37" s="11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/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2"/>
      <c r="C54" s="103"/>
      <c r="D54" s="103"/>
      <c r="E54" s="103"/>
      <c r="F54" s="10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2"/>
      <c r="C83" s="103"/>
      <c r="D83" s="103"/>
      <c r="E83" s="103"/>
      <c r="F83" s="10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Ecuador Berries</Project_x0020_Name>
    <OMB_x0020_control_x0020__x0023_ xmlns="64E31D74-685E-46CD-AE51-A264634057B8" xsi:nil="true"/>
    <APHIS_x0020_docket_x0020__x0023_ xmlns="64E31D74-685E-46CD-AE51-A264634057B8">2014-0085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A7UXA6N55WET-2455-561</_dlc_DocId>
    <_dlc_DocIdUrl xmlns="ed6d8045-9bce-45b8-96e9-ffa15b628daa">
      <Url>http://sp.we.aphis.gov/PPQ/policy/php/rpm/Paperwork%20Burden/_layouts/DocIdRedir.aspx?ID=A7UXA6N55WET-2455-561</Url>
      <Description>A7UXA6N55WET-2455-561</Description>
    </_dlc_DocIdUrl>
  </documentManagement>
</p:properties>
</file>

<file path=customXml/itemProps1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purl.org/dc/terms/"/>
    <ds:schemaRef ds:uri="ed6d8045-9bce-45b8-96e9-ffa15b628daa"/>
    <ds:schemaRef ds:uri="http://schemas.microsoft.com/office/2006/documentManagement/types"/>
    <ds:schemaRef ds:uri="http://schemas.openxmlformats.org/package/2006/metadata/core-properties"/>
    <ds:schemaRef ds:uri="64E31D74-685E-46CD-AE51-A264634057B8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2015-03-20T02:57:07Z</cp:lastPrinted>
  <dcterms:created xsi:type="dcterms:W3CDTF">2000-01-10T18:54:20Z</dcterms:created>
  <dcterms:modified xsi:type="dcterms:W3CDTF">2015-04-24T16:05:10Z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69665c55-8115-4769-a13e-804fa602a7ff</vt:lpwstr>
  </property>
</Properties>
</file>