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45621"/>
</workbook>
</file>

<file path=xl/calcChain.xml><?xml version="1.0" encoding="utf-8"?>
<calcChain xmlns="http://schemas.openxmlformats.org/spreadsheetml/2006/main">
  <c r="E6" i="2" l="1"/>
  <c r="H6" i="2" s="1"/>
  <c r="H8" i="2"/>
  <c r="I8" i="2" s="1"/>
  <c r="J8" i="2" s="1"/>
  <c r="E10" i="2"/>
  <c r="H10" i="2" s="1"/>
  <c r="E7" i="2"/>
  <c r="H7" i="2" s="1"/>
  <c r="I7" i="2" l="1"/>
  <c r="J7" i="2" s="1"/>
  <c r="I10" i="2"/>
  <c r="J10" i="2" s="1"/>
  <c r="H11" i="2"/>
  <c r="E11" i="2"/>
  <c r="I6" i="2"/>
  <c r="I11" i="2" s="1"/>
  <c r="J6" i="2" l="1"/>
</calcChain>
</file>

<file path=xl/sharedStrings.xml><?xml version="1.0" encoding="utf-8"?>
<sst xmlns="http://schemas.openxmlformats.org/spreadsheetml/2006/main" count="35" uniqueCount="35">
  <si>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</si>
  <si>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</si>
  <si>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</si>
  <si>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</si>
  <si>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</si>
  <si>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</si>
  <si>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</si>
  <si>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</si>
  <si>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</si>
  <si>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</si>
  <si>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</si>
  <si>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</si>
  <si>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</si>
  <si>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</si>
  <si>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</si>
  <si>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</si>
  <si>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</si>
  <si>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</si>
  <si>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</si>
  <si>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</si>
  <si>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</si>
  <si>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</si>
  <si>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</si>
  <si>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</si>
  <si>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</si>
  <si>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</si>
  <si>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</si>
  <si>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</si>
  <si>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</si>
  <si>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Importation of Fresh Beef from 14 States in Brazil</t>
  </si>
  <si>
    <t>GS-12</t>
  </si>
  <si>
    <t>Foreign Meat Inspection Certificate</t>
  </si>
  <si>
    <t>OMB Control No.
0579-0414</t>
  </si>
  <si>
    <t>GS-14</t>
  </si>
  <si>
    <t xml:space="preserve">Evaluation and Onsite Inspection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</si>
</sst>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0" fillId="0" borderId="2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3" xfId="0" applyNumberFormat="1" applyFont="1" applyBorder="1" applyAlignment="1">
      <alignment horizontal="right" wrapText="1"/>
    </xf>
    <xf numFmtId="0" fontId="0" fillId="0" borderId="3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view="pageBreakPreview" zoomScale="130" zoomScaleNormal="100" zoomScaleSheetLayoutView="130" workbookViewId="0">
      <selection activeCell="J6" sqref="J6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0" t="s">
        <v>26</v>
      </c>
      <c r="B1" s="41"/>
      <c r="C1" s="41"/>
      <c r="D1" s="41"/>
      <c r="E1" s="41"/>
      <c r="F1" s="41"/>
      <c r="G1" s="41"/>
      <c r="H1" s="41"/>
      <c r="I1" s="16"/>
      <c r="J1" s="16"/>
      <c r="K1" s="1"/>
    </row>
    <row r="2" spans="1:11" ht="24.95" customHeight="1" x14ac:dyDescent="0.2">
      <c r="A2" s="38" t="s">
        <v>29</v>
      </c>
      <c r="B2" s="39"/>
      <c r="C2" s="39"/>
      <c r="D2" s="39"/>
      <c r="E2" s="39"/>
      <c r="F2" s="39"/>
      <c r="G2" s="39"/>
      <c r="H2" s="45" t="s">
        <v>32</v>
      </c>
      <c r="I2" s="46"/>
      <c r="J2" s="16"/>
      <c r="K2" s="8"/>
    </row>
    <row r="3" spans="1:11" ht="33.950000000000003" customHeight="1" x14ac:dyDescent="0.2">
      <c r="A3" s="42" t="s">
        <v>15</v>
      </c>
      <c r="B3" s="42"/>
      <c r="C3" s="17" t="s">
        <v>0</v>
      </c>
      <c r="D3" s="18" t="s">
        <v>16</v>
      </c>
      <c r="E3" s="19" t="s">
        <v>17</v>
      </c>
      <c r="F3" s="44" t="s">
        <v>18</v>
      </c>
      <c r="G3" s="44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3" t="s">
        <v>1</v>
      </c>
      <c r="B5" s="43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31</v>
      </c>
      <c r="C6" s="5">
        <v>1606</v>
      </c>
      <c r="D6" s="29">
        <v>1</v>
      </c>
      <c r="E6" s="5">
        <f t="shared" ref="E6:E10" si="0">+C6*D6</f>
        <v>1606</v>
      </c>
      <c r="F6" s="21" t="s">
        <v>30</v>
      </c>
      <c r="G6" s="25">
        <v>42.26</v>
      </c>
      <c r="H6" s="26">
        <f t="shared" ref="H6:H10" si="1">+E6*G6</f>
        <v>67869.56</v>
      </c>
      <c r="I6" s="26">
        <f t="shared" ref="I6:I10" si="2">+H6*0.139</f>
        <v>9433.868840000001</v>
      </c>
      <c r="J6" s="26">
        <f t="shared" ref="J6:J10" si="3">+H6+I6</f>
        <v>77303.428839999993</v>
      </c>
      <c r="K6" s="2"/>
    </row>
    <row r="7" spans="1:11" x14ac:dyDescent="0.2">
      <c r="A7" s="2"/>
      <c r="B7" s="2" t="s">
        <v>34</v>
      </c>
      <c r="C7" s="5">
        <v>5</v>
      </c>
      <c r="D7" s="29">
        <v>40</v>
      </c>
      <c r="E7" s="5">
        <f t="shared" si="0"/>
        <v>200</v>
      </c>
      <c r="F7" s="21" t="s">
        <v>33</v>
      </c>
      <c r="G7" s="25">
        <v>56.57</v>
      </c>
      <c r="H7" s="26">
        <f t="shared" si="1"/>
        <v>11314</v>
      </c>
      <c r="I7" s="26">
        <f t="shared" si="2"/>
        <v>1572.6460000000002</v>
      </c>
      <c r="J7" s="26">
        <f t="shared" si="3"/>
        <v>12886.646000000001</v>
      </c>
      <c r="K7" s="2"/>
    </row>
    <row r="8" spans="1:11" s="31" customFormat="1" x14ac:dyDescent="0.2">
      <c r="A8" s="30"/>
      <c r="B8" s="30"/>
      <c r="C8" s="32"/>
      <c r="D8" s="33"/>
      <c r="E8" s="32">
        <v>10</v>
      </c>
      <c r="F8" s="34"/>
      <c r="G8" s="35"/>
      <c r="H8" s="36">
        <f t="shared" si="1"/>
        <v>0</v>
      </c>
      <c r="I8" s="36">
        <f t="shared" si="2"/>
        <v>0</v>
      </c>
      <c r="J8" s="36">
        <f t="shared" si="3"/>
        <v>0</v>
      </c>
      <c r="K8" s="30"/>
    </row>
    <row r="9" spans="1:11" s="31" customFormat="1" x14ac:dyDescent="0.2">
      <c r="A9" s="30"/>
      <c r="B9" s="30"/>
      <c r="C9" s="32"/>
      <c r="D9" s="33"/>
      <c r="E9" s="32">
        <v>0.16</v>
      </c>
      <c r="F9" s="34"/>
      <c r="G9" s="35"/>
      <c r="H9" s="36">
        <v>0</v>
      </c>
      <c r="I9" s="36">
        <v>0</v>
      </c>
      <c r="J9" s="36">
        <v>0</v>
      </c>
      <c r="K9" s="30"/>
    </row>
    <row r="10" spans="1:11" s="31" customFormat="1" x14ac:dyDescent="0.2">
      <c r="A10" s="30"/>
      <c r="B10" s="2"/>
      <c r="C10" s="5"/>
      <c r="D10" s="29"/>
      <c r="E10" s="5">
        <f t="shared" si="0"/>
        <v>0</v>
      </c>
      <c r="F10" s="21"/>
      <c r="G10" s="25"/>
      <c r="H10" s="26">
        <f t="shared" si="1"/>
        <v>0</v>
      </c>
      <c r="I10" s="26">
        <f t="shared" si="2"/>
        <v>0</v>
      </c>
      <c r="J10" s="26">
        <f t="shared" si="3"/>
        <v>0</v>
      </c>
      <c r="K10" s="2"/>
    </row>
    <row r="11" spans="1:11" s="31" customFormat="1" x14ac:dyDescent="0.2">
      <c r="A11" s="28" t="s">
        <v>25</v>
      </c>
      <c r="B11" s="2"/>
      <c r="C11" s="5"/>
      <c r="D11" s="24"/>
      <c r="E11" s="5">
        <f>SUM(E6:E10)</f>
        <v>1816.16</v>
      </c>
      <c r="F11" s="27"/>
      <c r="G11" s="25"/>
      <c r="H11" s="26">
        <f>SUM(H6:H10)</f>
        <v>79183.56</v>
      </c>
      <c r="I11" s="26">
        <f>SUM(I6:I10)</f>
        <v>11006.514840000002</v>
      </c>
      <c r="J11" s="26">
        <v>90192</v>
      </c>
      <c r="K11" s="2"/>
    </row>
    <row r="12" spans="1:11" s="31" customFormat="1" x14ac:dyDescent="0.2">
      <c r="A12" s="1" t="s">
        <v>28</v>
      </c>
      <c r="B12" s="1"/>
      <c r="C12" s="1"/>
      <c r="D12" s="10"/>
      <c r="E12" s="11"/>
      <c r="F12" s="13"/>
      <c r="G12" s="14"/>
      <c r="H12" s="11"/>
      <c r="I12" s="16"/>
      <c r="J12" s="16"/>
      <c r="K12" s="1"/>
    </row>
    <row r="13" spans="1:11" s="31" customFormat="1" x14ac:dyDescent="0.2">
      <c r="A13" s="1" t="s">
        <v>27</v>
      </c>
      <c r="B13" s="1"/>
      <c r="C13" s="1"/>
      <c r="D13" s="10"/>
      <c r="E13" s="11"/>
      <c r="F13" s="13"/>
      <c r="G13" s="14"/>
      <c r="H13" s="11"/>
      <c r="I13" s="16"/>
      <c r="J13" s="16"/>
      <c r="K13" s="1"/>
    </row>
    <row r="14" spans="1:11" s="31" customFormat="1" x14ac:dyDescent="0.2">
      <c r="A14" s="1"/>
      <c r="B14" s="1"/>
      <c r="C14" s="1"/>
      <c r="D14" s="10"/>
      <c r="E14" s="11"/>
      <c r="F14" s="13"/>
      <c r="G14" s="14"/>
      <c r="H14" s="11"/>
      <c r="I14" s="16"/>
      <c r="J14" s="16"/>
      <c r="K14" s="1"/>
    </row>
    <row r="15" spans="1:11" s="31" customFormat="1" x14ac:dyDescent="0.2">
      <c r="A15" s="1"/>
      <c r="B15" s="1"/>
      <c r="C15" s="1"/>
      <c r="D15" s="10"/>
      <c r="E15" s="11"/>
      <c r="F15" s="13"/>
      <c r="G15" s="14"/>
      <c r="H15" s="11"/>
      <c r="I15" s="16"/>
      <c r="J15" s="16"/>
      <c r="K15" s="1"/>
    </row>
    <row r="16" spans="1:11" s="31" customFormat="1" x14ac:dyDescent="0.2">
      <c r="A16" s="1"/>
      <c r="B16" s="1"/>
      <c r="C16" s="1"/>
      <c r="D16" s="10"/>
      <c r="E16" s="11"/>
      <c r="F16" s="13"/>
      <c r="G16" s="14"/>
      <c r="H16" s="11"/>
      <c r="I16" s="16"/>
      <c r="J16" s="16"/>
      <c r="K16" s="1"/>
    </row>
    <row r="17" spans="1:11" s="31" customFormat="1" x14ac:dyDescent="0.2">
      <c r="A17" s="1"/>
      <c r="B17" s="1"/>
      <c r="C17" s="1"/>
      <c r="D17" s="10"/>
      <c r="E17" s="11"/>
      <c r="F17" s="13"/>
      <c r="G17" s="14"/>
      <c r="H17" s="11"/>
      <c r="I17" s="16"/>
      <c r="J17" s="16"/>
      <c r="K17" s="1"/>
    </row>
    <row r="18" spans="1:11" s="31" customFormat="1" x14ac:dyDescent="0.2">
      <c r="A18" s="1"/>
      <c r="B18" s="1"/>
      <c r="C18" s="1"/>
      <c r="D18" s="10"/>
      <c r="E18" s="11"/>
      <c r="F18" s="13"/>
      <c r="G18" s="14"/>
      <c r="H18" s="11"/>
      <c r="I18" s="16"/>
      <c r="J18" s="16"/>
      <c r="K18" s="1"/>
    </row>
    <row r="26" spans="1:11" s="1" customFormat="1" x14ac:dyDescent="0.2">
      <c r="A26"/>
      <c r="B26"/>
      <c r="C26"/>
      <c r="D26" s="9"/>
      <c r="E26" s="7"/>
      <c r="F26" s="12"/>
      <c r="G26" s="4"/>
      <c r="H26" s="7"/>
      <c r="I26" s="15"/>
      <c r="J26" s="15"/>
      <c r="K26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37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Hardy, Kimberly A - APHIS</cp:lastModifiedBy>
  <cp:lastPrinted>2015-07-07T00:54:19Z</cp:lastPrinted>
  <dcterms:created xsi:type="dcterms:W3CDTF">2001-05-15T11:23:39Z</dcterms:created>
  <dcterms:modified xsi:type="dcterms:W3CDTF">2015-07-07T00:55:23Z</dcterms:modified>
</cp:coreProperties>
</file>