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570" windowWidth="11340" windowHeight="6480"/>
  </bookViews>
  <sheets>
    <sheet name="Sheet1" sheetId="1" r:id="rId1"/>
    <sheet name="Sheet2" sheetId="2" r:id="rId2"/>
    <sheet name="Sheet3" sheetId="3" r:id="rId3"/>
  </sheets>
  <calcPr calcId="145621"/>
  <customWorkbookViews>
    <customWorkbookView name="susan.richardson - Personal View" guid="{5A9999E5-14ED-4FD1-B307-D08F281CE68E}" mergeInterval="0" personalView="1" maximized="1" xWindow="1" yWindow="1" windowWidth="1218" windowHeight="494" activeSheetId="1"/>
    <customWorkbookView name="doris.nolte - Personal View" guid="{C811118F-D3AA-4D70-8E64-C228396D2F07}" mergeInterval="0" personalView="1" maximized="1" windowWidth="1020" windowHeight="553" activeSheetId="1"/>
    <customWorkbookView name="MaryPat.Daskal - Personal View" guid="{87238D75-6A4C-4DB7-9E3E-C980BE6D9FC2}" mergeInterval="0" personalView="1" maximized="1" xWindow="1" yWindow="1" windowWidth="1276" windowHeight="776" activeSheetId="1"/>
    <customWorkbookView name="Hunt, Rebecca - RD, Washington, DC - Personal View" guid="{7B52607D-5E76-4224-A2EE-5AA7BB6FE327}" mergeInterval="0" personalView="1" maximized="1" windowWidth="1916" windowHeight="875" activeSheetId="1"/>
  </customWorkbookViews>
</workbook>
</file>

<file path=xl/calcChain.xml><?xml version="1.0" encoding="utf-8"?>
<calcChain xmlns="http://schemas.openxmlformats.org/spreadsheetml/2006/main">
  <c r="G6" i="1" l="1"/>
  <c r="F17" i="1"/>
  <c r="H17" i="1"/>
  <c r="F19" i="1"/>
  <c r="F36" i="1" s="1"/>
  <c r="F21" i="1"/>
  <c r="H21" i="1"/>
  <c r="F23" i="1"/>
  <c r="H23" i="1"/>
  <c r="F25" i="1"/>
  <c r="H25" i="1"/>
  <c r="F27" i="1"/>
  <c r="H27" i="1"/>
  <c r="F29" i="1"/>
  <c r="H29" i="1" s="1"/>
  <c r="F31" i="1"/>
  <c r="H31" i="1"/>
  <c r="F33" i="1"/>
  <c r="H33" i="1"/>
  <c r="F35" i="1"/>
  <c r="H35" i="1"/>
  <c r="H19" i="1" l="1"/>
  <c r="H36" i="1" s="1"/>
  <c r="G36" i="1" s="1"/>
</calcChain>
</file>

<file path=xl/sharedStrings.xml><?xml version="1.0" encoding="utf-8"?>
<sst xmlns="http://schemas.openxmlformats.org/spreadsheetml/2006/main" count="135" uniqueCount="82">
  <si>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</si>
  <si>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</si>
  <si>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</si>
  <si>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</si>
  <si>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</si>
  <si>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</si>
  <si>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</si>
  <si>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</si>
  <si>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</si>
  <si>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</si>
  <si>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</si>
  <si>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</si>
  <si>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</si>
  <si>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</si>
  <si>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</si>
  <si>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</si>
  <si>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</si>
  <si>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</si>
  <si>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</si>
  <si>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</si>
  <si>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</si>
  <si>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</si>
  <si>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</si>
  <si>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</si>
  <si>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</si>
  <si>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</si>
  <si>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</si>
  <si>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</si>
  <si>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</si>
  <si>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</si>
  <si>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</si>
  <si>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</si>
  <si>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</si>
  <si>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</si>
  <si>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</si>
  <si>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</si>
  <si>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</si>
  <si>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</si>
  <si>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</si>
  <si>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</si>
  <si>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</si>
  <si>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</si>
  <si>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</si>
  <si>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</si>
  <si>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</si>
  <si>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</si>
  <si>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</si>
  <si>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</si>
  <si>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</si>
  <si>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</si>
  <si>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</si>
  <si>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</si>
  <si>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</si>
  <si>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</si>
  <si>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</si>
  <si>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</si>
  <si>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</si>
  <si>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</si>
  <si>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RUS  Form  36   (07-91)</t>
  </si>
  <si>
    <t>Page __1__  of __1__</t>
  </si>
  <si>
    <t xml:space="preserve">  </t>
  </si>
  <si>
    <t>1714.6(a)(3)</t>
  </si>
  <si>
    <t>Interest rate term</t>
  </si>
  <si>
    <t>1714.6(a)(4)(i)</t>
  </si>
  <si>
    <t>Notification to Agency for election to prepay</t>
  </si>
  <si>
    <t>1714.6(a)(4)9ii)</t>
  </si>
  <si>
    <t>Notificaton to Agency  for election of new interest rate term</t>
  </si>
  <si>
    <t>1714.55, RUS Bulletin 26-1</t>
  </si>
  <si>
    <t>Financial Requirement and Expenditure Statement</t>
  </si>
  <si>
    <t>RUS 595</t>
  </si>
  <si>
    <t>1714.56(c)</t>
  </si>
  <si>
    <t>Extension of fund advance period</t>
  </si>
  <si>
    <t>Recission of loans</t>
  </si>
  <si>
    <t>RUS Bulletin 26-1</t>
  </si>
  <si>
    <t>Inventory of Work Orders</t>
  </si>
  <si>
    <t>RUS 219</t>
  </si>
  <si>
    <t>0572-0015</t>
  </si>
  <si>
    <t xml:space="preserve">Advance of Loan Funds and Budetary Control </t>
  </si>
  <si>
    <t>and Other Related Burdens</t>
  </si>
  <si>
    <t>Reimbursement of Special Equipment Costs (not included w/219)</t>
  </si>
  <si>
    <t>Loan Budget Record Adjustments</t>
  </si>
  <si>
    <t>Advance of Funds by Letter for Land Rights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</si>
</sst>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_)"/>
  </numFmts>
  <fonts count="7" x14ac:knownFonts="1">
    <font>
      <sz val="10"/>
      <name val="Arial"/>
    </font>
    <font>
      <sz val="8"/>
      <name val="Arial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3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3" fontId="2" fillId="0" borderId="1" xfId="0" applyNumberFormat="1" applyFont="1" applyBorder="1"/>
    <xf numFmtId="2" fontId="2" fillId="0" borderId="1" xfId="0" applyNumberFormat="1" applyFont="1" applyBorder="1"/>
    <xf numFmtId="3" fontId="2" fillId="0" borderId="3" xfId="0" applyNumberFormat="1" applyFont="1" applyBorder="1"/>
    <xf numFmtId="37" fontId="3" fillId="0" borderId="4" xfId="0" applyNumberFormat="1" applyFont="1" applyBorder="1" applyProtection="1"/>
    <xf numFmtId="37" fontId="3" fillId="0" borderId="0" xfId="0" applyNumberFormat="1" applyFont="1" applyBorder="1" applyProtection="1"/>
    <xf numFmtId="37" fontId="3" fillId="0" borderId="1" xfId="0" applyNumberFormat="1" applyFont="1" applyBorder="1" applyProtection="1"/>
    <xf numFmtId="39" fontId="3" fillId="0" borderId="1" xfId="0" applyNumberFormat="1" applyFont="1" applyBorder="1" applyProtection="1"/>
    <xf numFmtId="37" fontId="3" fillId="0" borderId="3" xfId="0" applyNumberFormat="1" applyFont="1" applyBorder="1" applyProtection="1"/>
    <xf numFmtId="37" fontId="3" fillId="0" borderId="4" xfId="0" applyNumberFormat="1" applyFont="1" applyBorder="1" applyAlignment="1" applyProtection="1">
      <alignment horizontal="center"/>
    </xf>
    <xf numFmtId="37" fontId="3" fillId="0" borderId="0" xfId="0" applyNumberFormat="1" applyFont="1" applyBorder="1" applyAlignment="1" applyProtection="1">
      <alignment horizontal="center"/>
    </xf>
    <xf numFmtId="37" fontId="3" fillId="0" borderId="1" xfId="0" applyNumberFormat="1" applyFont="1" applyBorder="1" applyAlignment="1" applyProtection="1">
      <alignment horizontal="center"/>
    </xf>
    <xf numFmtId="37" fontId="3" fillId="0" borderId="2" xfId="0" applyNumberFormat="1" applyFont="1" applyBorder="1" applyProtection="1"/>
    <xf numFmtId="37" fontId="3" fillId="0" borderId="5" xfId="0" applyNumberFormat="1" applyFont="1" applyBorder="1" applyProtection="1"/>
    <xf numFmtId="37" fontId="3" fillId="0" borderId="6" xfId="0" applyNumberFormat="1" applyFont="1" applyBorder="1" applyProtection="1"/>
    <xf numFmtId="39" fontId="3" fillId="0" borderId="7" xfId="0" applyNumberFormat="1" applyFont="1" applyBorder="1" applyProtection="1"/>
    <xf numFmtId="37" fontId="3" fillId="0" borderId="8" xfId="0" applyNumberFormat="1" applyFont="1" applyBorder="1" applyProtection="1"/>
    <xf numFmtId="37" fontId="3" fillId="0" borderId="9" xfId="0" applyNumberFormat="1" applyFont="1" applyBorder="1" applyProtection="1"/>
    <xf numFmtId="0" fontId="2" fillId="0" borderId="0" xfId="0" applyFont="1"/>
    <xf numFmtId="37" fontId="3" fillId="0" borderId="10" xfId="0" applyNumberFormat="1" applyFont="1" applyBorder="1" applyProtection="1"/>
    <xf numFmtId="37" fontId="3" fillId="0" borderId="0" xfId="0" applyNumberFormat="1" applyFont="1" applyProtection="1"/>
    <xf numFmtId="37" fontId="3" fillId="0" borderId="11" xfId="0" applyNumberFormat="1" applyFont="1" applyBorder="1" applyProtection="1"/>
    <xf numFmtId="164" fontId="3" fillId="0" borderId="0" xfId="0" applyNumberFormat="1" applyFont="1" applyProtection="1"/>
    <xf numFmtId="164" fontId="3" fillId="0" borderId="12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4" xfId="0" applyNumberFormat="1" applyFont="1" applyBorder="1" applyProtection="1"/>
    <xf numFmtId="164" fontId="3" fillId="0" borderId="11" xfId="0" applyNumberFormat="1" applyFont="1" applyBorder="1" applyProtection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37" fontId="3" fillId="0" borderId="20" xfId="0" applyNumberFormat="1" applyFont="1" applyBorder="1" applyAlignment="1" applyProtection="1">
      <alignment horizontal="right"/>
    </xf>
    <xf numFmtId="37" fontId="3" fillId="0" borderId="21" xfId="0" applyNumberFormat="1" applyFont="1" applyBorder="1" applyAlignment="1" applyProtection="1">
      <alignment horizontal="right"/>
    </xf>
    <xf numFmtId="37" fontId="3" fillId="0" borderId="12" xfId="0" applyNumberFormat="1" applyFont="1" applyBorder="1" applyAlignment="1" applyProtection="1">
      <alignment horizontal="right"/>
    </xf>
    <xf numFmtId="0" fontId="3" fillId="0" borderId="10" xfId="0" applyNumberFormat="1" applyFont="1" applyBorder="1" applyAlignment="1" applyProtection="1">
      <alignment horizontal="center"/>
    </xf>
    <xf numFmtId="37" fontId="3" fillId="0" borderId="20" xfId="0" applyNumberFormat="1" applyFont="1" applyBorder="1" applyProtection="1"/>
    <xf numFmtId="37" fontId="3" fillId="0" borderId="21" xfId="0" applyNumberFormat="1" applyFont="1" applyBorder="1" applyProtection="1"/>
    <xf numFmtId="37" fontId="3" fillId="0" borderId="12" xfId="0" applyNumberFormat="1" applyFont="1" applyBorder="1" applyProtection="1"/>
    <xf numFmtId="37" fontId="3" fillId="0" borderId="1" xfId="0" applyNumberFormat="1" applyFont="1" applyBorder="1" applyAlignment="1" applyProtection="1">
      <alignment horizontal="left"/>
    </xf>
    <xf numFmtId="37" fontId="3" fillId="0" borderId="7" xfId="0" applyNumberFormat="1" applyFont="1" applyBorder="1" applyProtection="1"/>
    <xf numFmtId="37" fontId="3" fillId="0" borderId="22" xfId="0" applyNumberFormat="1" applyFont="1" applyBorder="1" applyProtection="1"/>
    <xf numFmtId="37" fontId="3" fillId="0" borderId="23" xfId="0" applyNumberFormat="1" applyFont="1" applyBorder="1" applyProtection="1"/>
    <xf numFmtId="37" fontId="3" fillId="0" borderId="24" xfId="0" applyNumberFormat="1" applyFont="1" applyBorder="1" applyProtection="1"/>
    <xf numFmtId="37" fontId="3" fillId="0" borderId="25" xfId="0" applyNumberFormat="1" applyFont="1" applyBorder="1" applyProtection="1"/>
    <xf numFmtId="37" fontId="3" fillId="0" borderId="5" xfId="0" applyNumberFormat="1" applyFont="1" applyBorder="1" applyAlignment="1" applyProtection="1">
      <alignment horizontal="center"/>
    </xf>
    <xf numFmtId="37" fontId="3" fillId="2" borderId="23" xfId="0" applyNumberFormat="1" applyFont="1" applyFill="1" applyBorder="1" applyProtection="1"/>
    <xf numFmtId="39" fontId="3" fillId="0" borderId="23" xfId="0" applyNumberFormat="1" applyFont="1" applyBorder="1" applyProtection="1"/>
    <xf numFmtId="37" fontId="3" fillId="0" borderId="26" xfId="0" applyNumberFormat="1" applyFont="1" applyBorder="1" applyProtection="1"/>
    <xf numFmtId="37" fontId="3" fillId="0" borderId="23" xfId="0" applyNumberFormat="1" applyFont="1" applyBorder="1" applyAlignment="1" applyProtection="1">
      <alignment horizontal="center"/>
    </xf>
    <xf numFmtId="0" fontId="3" fillId="0" borderId="23" xfId="0" applyNumberFormat="1" applyFont="1" applyBorder="1" applyAlignment="1" applyProtection="1">
      <alignment horizontal="center"/>
    </xf>
    <xf numFmtId="37" fontId="3" fillId="0" borderId="27" xfId="0" applyNumberFormat="1" applyFont="1" applyBorder="1" applyProtection="1"/>
    <xf numFmtId="37" fontId="3" fillId="0" borderId="28" xfId="0" applyNumberFormat="1" applyFont="1" applyBorder="1" applyProtection="1"/>
    <xf numFmtId="37" fontId="4" fillId="0" borderId="1" xfId="0" applyNumberFormat="1" applyFont="1" applyBorder="1" applyAlignment="1" applyProtection="1">
      <alignment horizontal="center"/>
    </xf>
    <xf numFmtId="37" fontId="3" fillId="0" borderId="29" xfId="0" applyNumberFormat="1" applyFont="1" applyBorder="1" applyProtection="1"/>
    <xf numFmtId="37" fontId="4" fillId="0" borderId="14" xfId="0" applyNumberFormat="1" applyFont="1" applyBorder="1" applyProtection="1"/>
    <xf numFmtId="37" fontId="4" fillId="0" borderId="10" xfId="0" applyNumberFormat="1" applyFont="1" applyBorder="1" applyProtection="1"/>
    <xf numFmtId="37" fontId="4" fillId="0" borderId="1" xfId="0" applyNumberFormat="1" applyFont="1" applyBorder="1" applyProtection="1"/>
    <xf numFmtId="164" fontId="3" fillId="0" borderId="1" xfId="0" applyNumberFormat="1" applyFont="1" applyBorder="1" applyProtection="1"/>
    <xf numFmtId="37" fontId="4" fillId="0" borderId="29" xfId="0" applyNumberFormat="1" applyFont="1" applyBorder="1" applyProtection="1"/>
    <xf numFmtId="164" fontId="3" fillId="0" borderId="29" xfId="0" applyNumberFormat="1" applyFont="1" applyBorder="1" applyProtection="1"/>
    <xf numFmtId="37" fontId="5" fillId="0" borderId="0" xfId="0" applyNumberFormat="1" applyFont="1" applyAlignment="1" applyProtection="1">
      <alignment horizontal="center"/>
    </xf>
    <xf numFmtId="37" fontId="3" fillId="0" borderId="0" xfId="0" applyNumberFormat="1" applyFont="1" applyAlignment="1" applyProtection="1">
      <alignment horizontal="center"/>
    </xf>
    <xf numFmtId="37" fontId="5" fillId="0" borderId="10" xfId="0" applyNumberFormat="1" applyFont="1" applyBorder="1" applyProtection="1"/>
    <xf numFmtId="37" fontId="3" fillId="0" borderId="0" xfId="0" applyNumberFormat="1" applyFont="1" applyAlignment="1" applyProtection="1">
      <alignment horizontal="fill"/>
    </xf>
    <xf numFmtId="37" fontId="5" fillId="0" borderId="13" xfId="0" applyNumberFormat="1" applyFont="1" applyBorder="1" applyAlignment="1" applyProtection="1">
      <alignment horizontal="center"/>
    </xf>
    <xf numFmtId="37" fontId="3" fillId="0" borderId="14" xfId="0" applyNumberFormat="1" applyFont="1" applyBorder="1" applyAlignment="1" applyProtection="1">
      <alignment horizontal="center"/>
    </xf>
    <xf numFmtId="37" fontId="3" fillId="0" borderId="21" xfId="0" applyNumberFormat="1" applyFont="1" applyBorder="1" applyAlignment="1" applyProtection="1">
      <alignment horizontal="center"/>
    </xf>
    <xf numFmtId="37" fontId="3" fillId="0" borderId="20" xfId="0" applyNumberFormat="1" applyFont="1" applyBorder="1" applyAlignment="1" applyProtection="1">
      <alignment horizontal="center"/>
    </xf>
    <xf numFmtId="37" fontId="3" fillId="0" borderId="12" xfId="0" applyNumberFormat="1" applyFont="1" applyBorder="1" applyAlignment="1" applyProtection="1">
      <alignment horizontal="center"/>
    </xf>
    <xf numFmtId="37" fontId="5" fillId="0" borderId="21" xfId="0" applyNumberFormat="1" applyFont="1" applyBorder="1" applyAlignment="1" applyProtection="1">
      <alignment horizontal="center"/>
    </xf>
    <xf numFmtId="37" fontId="5" fillId="0" borderId="12" xfId="0" applyNumberFormat="1" applyFont="1" applyBorder="1" applyAlignment="1" applyProtection="1">
      <alignment horizontal="center"/>
    </xf>
    <xf numFmtId="37" fontId="5" fillId="0" borderId="30" xfId="0" applyNumberFormat="1" applyFont="1" applyBorder="1" applyAlignment="1" applyProtection="1">
      <alignment horizontal="center"/>
    </xf>
    <xf numFmtId="37" fontId="5" fillId="0" borderId="31" xfId="0" applyNumberFormat="1" applyFont="1" applyBorder="1" applyAlignment="1" applyProtection="1">
      <alignment horizontal="center"/>
    </xf>
    <xf numFmtId="37" fontId="5" fillId="0" borderId="14" xfId="0" applyNumberFormat="1" applyFont="1" applyBorder="1" applyAlignment="1" applyProtection="1">
      <alignment horizontal="center"/>
    </xf>
    <xf numFmtId="37" fontId="5" fillId="0" borderId="11" xfId="0" applyNumberFormat="1" applyFont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6" fillId="0" borderId="14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9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4256269-46A0-4B72-B319-C9BE91707213}" diskRevisions="1" revisionId="32" version="4">
  <header guid="{14256269-46A0-4B72-B319-C9BE91707213}" dateTime="2015-08-05T10:26:26" maxSheetId="4" userName="Hunt, Rebecca - RD, Washington, DC" r:id="rId9" minRId="32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" sId="1">
    <oc r="E36">
      <f>SUM(F36/D36)</f>
    </oc>
    <nc r="E36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showRuler="0" topLeftCell="A13" workbookViewId="0">
      <selection activeCell="E36" sqref="E36"/>
    </sheetView>
  </sheetViews>
  <sheetFormatPr defaultColWidth="9.1796875" defaultRowHeight="13" x14ac:dyDescent="0.3"/>
  <cols>
    <col min="1" max="1" width="12.7265625" style="20" customWidth="1"/>
    <col min="2" max="2" width="48.7265625" style="20" customWidth="1"/>
    <col min="3" max="9" width="9.1796875" style="20"/>
    <col min="10" max="10" width="9.7265625" style="20" bestFit="1" customWidth="1"/>
    <col min="11" max="16384" width="9.1796875" style="20"/>
  </cols>
  <sheetData>
    <row r="1" spans="1:11" x14ac:dyDescent="0.3">
      <c r="A1" s="53" t="s">
        <v>0</v>
      </c>
      <c r="B1" s="18"/>
      <c r="C1" s="54" t="s">
        <v>1</v>
      </c>
      <c r="D1" s="18"/>
      <c r="E1" s="18"/>
      <c r="F1" s="18"/>
      <c r="G1" s="18"/>
      <c r="H1" s="18"/>
      <c r="I1" s="54" t="s">
        <v>2</v>
      </c>
      <c r="J1" s="18"/>
      <c r="K1" s="19"/>
    </row>
    <row r="2" spans="1:11" x14ac:dyDescent="0.3">
      <c r="A2" s="21"/>
      <c r="B2" s="22"/>
      <c r="C2" s="55" t="s">
        <v>3</v>
      </c>
      <c r="D2" s="22"/>
      <c r="E2" s="22"/>
      <c r="F2" s="22"/>
      <c r="G2" s="22"/>
      <c r="H2" s="22"/>
      <c r="I2" s="56"/>
      <c r="J2" s="57" t="s">
        <v>76</v>
      </c>
      <c r="K2" s="23"/>
    </row>
    <row r="3" spans="1:11" x14ac:dyDescent="0.3">
      <c r="A3" s="58" t="s">
        <v>4</v>
      </c>
      <c r="B3" s="22"/>
      <c r="C3" s="59"/>
      <c r="D3" s="22" t="s">
        <v>77</v>
      </c>
      <c r="E3" s="22"/>
      <c r="F3" s="22"/>
      <c r="G3" s="22"/>
      <c r="H3" s="22"/>
      <c r="I3" s="60" t="s">
        <v>5</v>
      </c>
      <c r="J3" s="24"/>
      <c r="K3" s="25"/>
    </row>
    <row r="4" spans="1:11" ht="17.5" x14ac:dyDescent="0.35">
      <c r="A4" s="26"/>
      <c r="B4" s="27"/>
      <c r="C4" s="61" t="s">
        <v>3</v>
      </c>
      <c r="D4" s="27" t="s">
        <v>78</v>
      </c>
      <c r="E4" s="27"/>
      <c r="F4" s="27"/>
      <c r="G4" s="27"/>
      <c r="H4" s="27"/>
      <c r="I4" s="62"/>
      <c r="J4" s="83">
        <v>2015</v>
      </c>
      <c r="K4" s="28"/>
    </row>
    <row r="5" spans="1:11" x14ac:dyDescent="0.3">
      <c r="A5" s="21" t="s">
        <v>6</v>
      </c>
      <c r="B5" s="63" t="s">
        <v>3</v>
      </c>
      <c r="C5" s="22"/>
      <c r="D5" s="22"/>
      <c r="E5" s="22" t="s">
        <v>7</v>
      </c>
      <c r="F5" s="64" t="s">
        <v>8</v>
      </c>
      <c r="G5" s="22"/>
      <c r="H5" s="64" t="s">
        <v>9</v>
      </c>
      <c r="I5" s="22"/>
      <c r="J5" s="64" t="s">
        <v>10</v>
      </c>
      <c r="K5" s="40"/>
    </row>
    <row r="6" spans="1:11" x14ac:dyDescent="0.3">
      <c r="A6" s="65" t="s">
        <v>11</v>
      </c>
      <c r="B6" s="22"/>
      <c r="C6" s="22"/>
      <c r="D6" s="22"/>
      <c r="E6" s="22" t="s">
        <v>7</v>
      </c>
      <c r="F6" s="66" t="s">
        <v>12</v>
      </c>
      <c r="G6" s="22" t="e">
        <f xml:space="preserve"> (e)  B18Average</f>
        <v>#NAME?</v>
      </c>
      <c r="H6" s="66" t="s">
        <v>12</v>
      </c>
      <c r="I6" s="22" t="s">
        <v>13</v>
      </c>
      <c r="J6" s="66" t="s">
        <v>12</v>
      </c>
      <c r="K6" s="40" t="s">
        <v>14</v>
      </c>
    </row>
    <row r="7" spans="1:11" x14ac:dyDescent="0.3">
      <c r="A7" s="67" t="s">
        <v>15</v>
      </c>
      <c r="B7" s="27"/>
      <c r="C7" s="27"/>
      <c r="D7" s="27"/>
      <c r="E7" s="27" t="s">
        <v>7</v>
      </c>
      <c r="F7" s="68" t="s">
        <v>16</v>
      </c>
      <c r="G7" s="27"/>
      <c r="H7" s="68" t="s">
        <v>8</v>
      </c>
      <c r="I7" s="27"/>
      <c r="J7" s="68" t="s">
        <v>17</v>
      </c>
      <c r="K7" s="23"/>
    </row>
    <row r="8" spans="1:11" x14ac:dyDescent="0.3">
      <c r="A8" s="26" t="s">
        <v>18</v>
      </c>
      <c r="B8" s="27"/>
      <c r="C8" s="6"/>
      <c r="D8" s="27"/>
      <c r="E8" s="27"/>
      <c r="F8" s="27"/>
      <c r="G8" s="27" t="s">
        <v>19</v>
      </c>
      <c r="H8" s="27"/>
      <c r="I8" s="27"/>
      <c r="J8" s="27"/>
      <c r="K8" s="23"/>
    </row>
    <row r="9" spans="1:11" x14ac:dyDescent="0.3">
      <c r="A9" s="38"/>
      <c r="B9" s="39"/>
      <c r="C9" s="69" t="s">
        <v>20</v>
      </c>
      <c r="D9" s="27"/>
      <c r="E9" s="27"/>
      <c r="F9" s="68" t="s">
        <v>21</v>
      </c>
      <c r="G9" s="27"/>
      <c r="H9" s="27"/>
      <c r="I9" s="26"/>
      <c r="J9" s="68" t="s">
        <v>22</v>
      </c>
      <c r="K9" s="23"/>
    </row>
    <row r="10" spans="1:11" x14ac:dyDescent="0.3">
      <c r="A10" s="38"/>
      <c r="B10" s="39"/>
      <c r="C10" s="69" t="s">
        <v>23</v>
      </c>
      <c r="D10" s="69" t="s">
        <v>24</v>
      </c>
      <c r="E10" s="69" t="s">
        <v>24</v>
      </c>
      <c r="F10" s="69" t="s">
        <v>25</v>
      </c>
      <c r="G10" s="69" t="s">
        <v>26</v>
      </c>
      <c r="H10" s="64" t="s">
        <v>25</v>
      </c>
      <c r="I10" s="70" t="s">
        <v>24</v>
      </c>
      <c r="J10" s="69" t="s">
        <v>27</v>
      </c>
      <c r="K10" s="71" t="s">
        <v>25</v>
      </c>
    </row>
    <row r="11" spans="1:11" x14ac:dyDescent="0.3">
      <c r="A11" s="70" t="s">
        <v>28</v>
      </c>
      <c r="B11" s="39"/>
      <c r="C11" s="72" t="s">
        <v>29</v>
      </c>
      <c r="D11" s="69" t="s">
        <v>30</v>
      </c>
      <c r="E11" s="69" t="s">
        <v>31</v>
      </c>
      <c r="F11" s="69" t="s">
        <v>27</v>
      </c>
      <c r="G11" s="69" t="s">
        <v>32</v>
      </c>
      <c r="H11" s="64" t="s">
        <v>26</v>
      </c>
      <c r="I11" s="70" t="s">
        <v>33</v>
      </c>
      <c r="J11" s="69" t="s">
        <v>34</v>
      </c>
      <c r="K11" s="71" t="s">
        <v>33</v>
      </c>
    </row>
    <row r="12" spans="1:11" x14ac:dyDescent="0.3">
      <c r="A12" s="70" t="s">
        <v>35</v>
      </c>
      <c r="B12" s="69" t="s">
        <v>36</v>
      </c>
      <c r="C12" s="72" t="s">
        <v>37</v>
      </c>
      <c r="D12" s="69" t="s">
        <v>38</v>
      </c>
      <c r="E12" s="69" t="s">
        <v>32</v>
      </c>
      <c r="F12" s="69" t="s">
        <v>31</v>
      </c>
      <c r="G12" s="69" t="s">
        <v>39</v>
      </c>
      <c r="H12" s="63" t="s">
        <v>40</v>
      </c>
      <c r="I12" s="70" t="s">
        <v>41</v>
      </c>
      <c r="J12" s="69" t="s">
        <v>33</v>
      </c>
      <c r="K12" s="71" t="s">
        <v>42</v>
      </c>
    </row>
    <row r="13" spans="1:11" x14ac:dyDescent="0.3">
      <c r="A13" s="38"/>
      <c r="B13" s="69"/>
      <c r="C13" s="39"/>
      <c r="D13" s="39"/>
      <c r="E13" s="69" t="s">
        <v>30</v>
      </c>
      <c r="F13" s="72" t="s">
        <v>43</v>
      </c>
      <c r="G13" s="39"/>
      <c r="H13" s="22"/>
      <c r="I13" s="38"/>
      <c r="J13" s="69" t="s">
        <v>44</v>
      </c>
      <c r="K13" s="71" t="s">
        <v>26</v>
      </c>
    </row>
    <row r="14" spans="1:11" x14ac:dyDescent="0.3">
      <c r="A14" s="38"/>
      <c r="B14" s="69"/>
      <c r="C14" s="39"/>
      <c r="D14" s="39"/>
      <c r="E14" s="69" t="s">
        <v>45</v>
      </c>
      <c r="F14" s="39"/>
      <c r="G14" s="39"/>
      <c r="H14" s="22"/>
      <c r="I14" s="38"/>
      <c r="J14" s="39"/>
      <c r="K14" s="73" t="s">
        <v>46</v>
      </c>
    </row>
    <row r="15" spans="1:11" x14ac:dyDescent="0.3">
      <c r="A15" s="74" t="s">
        <v>47</v>
      </c>
      <c r="B15" s="75" t="s">
        <v>48</v>
      </c>
      <c r="C15" s="75" t="s">
        <v>49</v>
      </c>
      <c r="D15" s="75" t="s">
        <v>50</v>
      </c>
      <c r="E15" s="75" t="s">
        <v>51</v>
      </c>
      <c r="F15" s="75" t="s">
        <v>52</v>
      </c>
      <c r="G15" s="75" t="s">
        <v>53</v>
      </c>
      <c r="H15" s="76" t="s">
        <v>54</v>
      </c>
      <c r="I15" s="74" t="s">
        <v>55</v>
      </c>
      <c r="J15" s="75" t="s">
        <v>56</v>
      </c>
      <c r="K15" s="77" t="s">
        <v>57</v>
      </c>
    </row>
    <row r="16" spans="1:11" x14ac:dyDescent="0.3">
      <c r="A16" s="29"/>
      <c r="B16" s="30"/>
      <c r="C16" s="30"/>
      <c r="D16" s="31"/>
      <c r="E16" s="30"/>
      <c r="F16" s="30"/>
      <c r="G16" s="30"/>
      <c r="H16" s="32"/>
      <c r="I16" s="33"/>
      <c r="J16" s="31"/>
      <c r="K16" s="32"/>
    </row>
    <row r="17" spans="1:11" x14ac:dyDescent="0.3">
      <c r="A17" s="78" t="s">
        <v>61</v>
      </c>
      <c r="B17" s="79" t="s">
        <v>62</v>
      </c>
      <c r="C17" s="13"/>
      <c r="D17" s="6">
        <v>600</v>
      </c>
      <c r="E17" s="7">
        <v>2</v>
      </c>
      <c r="F17" s="8">
        <f>SUM(D17*E17)</f>
        <v>1200</v>
      </c>
      <c r="G17" s="9">
        <v>0.5</v>
      </c>
      <c r="H17" s="10">
        <f>SUM(F17*G17)</f>
        <v>600</v>
      </c>
      <c r="I17" s="34" t="s">
        <v>3</v>
      </c>
      <c r="J17" s="35" t="s">
        <v>3</v>
      </c>
      <c r="K17" s="36" t="s">
        <v>3</v>
      </c>
    </row>
    <row r="18" spans="1:11" x14ac:dyDescent="0.3">
      <c r="A18" s="37"/>
      <c r="B18" s="8"/>
      <c r="C18" s="13"/>
      <c r="D18" s="6"/>
      <c r="E18" s="7"/>
      <c r="F18" s="8" t="s">
        <v>60</v>
      </c>
      <c r="G18" s="8"/>
      <c r="H18" s="10" t="s">
        <v>3</v>
      </c>
      <c r="I18" s="34"/>
      <c r="J18" s="35"/>
      <c r="K18" s="36" t="s">
        <v>3</v>
      </c>
    </row>
    <row r="19" spans="1:11" x14ac:dyDescent="0.3">
      <c r="A19" s="78" t="s">
        <v>63</v>
      </c>
      <c r="B19" s="80" t="s">
        <v>64</v>
      </c>
      <c r="C19" s="13"/>
      <c r="D19" s="6">
        <v>600</v>
      </c>
      <c r="E19" s="7">
        <v>0</v>
      </c>
      <c r="F19" s="8">
        <f>SUM(D19*E19)</f>
        <v>0</v>
      </c>
      <c r="G19" s="9">
        <v>0.5</v>
      </c>
      <c r="H19" s="10">
        <f>SUM(F19*G19)</f>
        <v>0</v>
      </c>
      <c r="I19" s="34" t="s">
        <v>3</v>
      </c>
      <c r="J19" s="35" t="s">
        <v>3</v>
      </c>
      <c r="K19" s="36" t="s">
        <v>3</v>
      </c>
    </row>
    <row r="20" spans="1:11" x14ac:dyDescent="0.3">
      <c r="A20" s="37"/>
      <c r="B20" s="8"/>
      <c r="C20" s="13"/>
      <c r="D20" s="11"/>
      <c r="E20" s="12"/>
      <c r="F20" s="8" t="s">
        <v>3</v>
      </c>
      <c r="G20" s="13"/>
      <c r="H20" s="10" t="s">
        <v>3</v>
      </c>
      <c r="I20" s="34"/>
      <c r="J20" s="35"/>
      <c r="K20" s="36"/>
    </row>
    <row r="21" spans="1:11" x14ac:dyDescent="0.3">
      <c r="A21" s="78" t="s">
        <v>65</v>
      </c>
      <c r="B21" s="80" t="s">
        <v>66</v>
      </c>
      <c r="C21" s="13"/>
      <c r="D21" s="8">
        <v>200</v>
      </c>
      <c r="E21" s="6">
        <v>1</v>
      </c>
      <c r="F21" s="8">
        <f>SUM(D21*E21)</f>
        <v>200</v>
      </c>
      <c r="G21" s="9">
        <v>0.5</v>
      </c>
      <c r="H21" s="10">
        <f>SUM(F21*G21)</f>
        <v>100</v>
      </c>
      <c r="I21" s="34" t="s">
        <v>3</v>
      </c>
      <c r="J21" s="35" t="s">
        <v>3</v>
      </c>
      <c r="K21" s="36" t="s">
        <v>3</v>
      </c>
    </row>
    <row r="22" spans="1:11" x14ac:dyDescent="0.3">
      <c r="A22" s="21"/>
      <c r="B22" s="8"/>
      <c r="C22" s="8"/>
      <c r="D22" s="8"/>
      <c r="E22" s="14"/>
      <c r="F22" s="8" t="s">
        <v>3</v>
      </c>
      <c r="G22" s="8"/>
      <c r="H22" s="10" t="s">
        <v>3</v>
      </c>
      <c r="I22" s="38"/>
      <c r="J22" s="39"/>
      <c r="K22" s="40"/>
    </row>
    <row r="23" spans="1:11" x14ac:dyDescent="0.3">
      <c r="A23" s="78" t="s">
        <v>67</v>
      </c>
      <c r="B23" s="81" t="s">
        <v>68</v>
      </c>
      <c r="C23" s="82" t="s">
        <v>69</v>
      </c>
      <c r="D23" s="1">
        <v>600</v>
      </c>
      <c r="E23" s="2">
        <v>3</v>
      </c>
      <c r="F23" s="3">
        <f>SUM(D23*E23)</f>
        <v>1800</v>
      </c>
      <c r="G23" s="4">
        <v>3</v>
      </c>
      <c r="H23" s="5">
        <f>SUM(F23*G23)</f>
        <v>5400</v>
      </c>
      <c r="I23" s="38"/>
      <c r="J23" s="39"/>
      <c r="K23" s="40"/>
    </row>
    <row r="24" spans="1:11" x14ac:dyDescent="0.3">
      <c r="A24" s="21"/>
      <c r="B24" s="41" t="s">
        <v>3</v>
      </c>
      <c r="C24" s="8"/>
      <c r="D24" s="8"/>
      <c r="E24" s="14"/>
      <c r="F24" s="8" t="s">
        <v>3</v>
      </c>
      <c r="G24" s="8"/>
      <c r="H24" s="10" t="s">
        <v>3</v>
      </c>
      <c r="I24" s="38"/>
      <c r="J24" s="39"/>
      <c r="K24" s="40"/>
    </row>
    <row r="25" spans="1:11" x14ac:dyDescent="0.3">
      <c r="A25" s="78" t="s">
        <v>70</v>
      </c>
      <c r="B25" s="81" t="s">
        <v>71</v>
      </c>
      <c r="C25" s="8"/>
      <c r="D25" s="8">
        <v>10</v>
      </c>
      <c r="E25" s="14">
        <v>1</v>
      </c>
      <c r="F25" s="8">
        <f>SUM(D25*E25)</f>
        <v>10</v>
      </c>
      <c r="G25" s="9">
        <v>1</v>
      </c>
      <c r="H25" s="10">
        <f>SUM(F25*G25)</f>
        <v>10</v>
      </c>
      <c r="I25" s="38"/>
      <c r="J25" s="39"/>
      <c r="K25" s="40"/>
    </row>
    <row r="26" spans="1:11" x14ac:dyDescent="0.3">
      <c r="A26" s="21"/>
      <c r="B26" s="41"/>
      <c r="C26" s="8"/>
      <c r="D26" s="8"/>
      <c r="E26" s="14"/>
      <c r="F26" s="8" t="s">
        <v>3</v>
      </c>
      <c r="G26" s="8"/>
      <c r="H26" s="10" t="s">
        <v>3</v>
      </c>
      <c r="I26" s="38"/>
      <c r="J26" s="39"/>
      <c r="K26" s="40"/>
    </row>
    <row r="27" spans="1:11" x14ac:dyDescent="0.3">
      <c r="A27" s="78">
        <v>1714.59</v>
      </c>
      <c r="B27" s="1" t="s">
        <v>72</v>
      </c>
      <c r="C27" s="8"/>
      <c r="D27" s="8">
        <v>600</v>
      </c>
      <c r="E27" s="14">
        <v>0</v>
      </c>
      <c r="F27" s="8">
        <f>SUM(D27*E27)</f>
        <v>0</v>
      </c>
      <c r="G27" s="9">
        <v>0.5</v>
      </c>
      <c r="H27" s="10">
        <f>SUM(F27*G27)</f>
        <v>0</v>
      </c>
      <c r="I27" s="38"/>
      <c r="J27" s="39"/>
      <c r="K27" s="40"/>
    </row>
    <row r="28" spans="1:11" x14ac:dyDescent="0.3">
      <c r="A28" s="21"/>
      <c r="B28" s="41"/>
      <c r="C28" s="8"/>
      <c r="D28" s="8"/>
      <c r="E28" s="14"/>
      <c r="F28" s="8" t="s">
        <v>3</v>
      </c>
      <c r="G28" s="8"/>
      <c r="H28" s="10" t="s">
        <v>3</v>
      </c>
      <c r="I28" s="38"/>
      <c r="J28" s="39"/>
      <c r="K28" s="40"/>
    </row>
    <row r="29" spans="1:11" x14ac:dyDescent="0.3">
      <c r="A29" s="78" t="s">
        <v>73</v>
      </c>
      <c r="B29" s="81" t="s">
        <v>74</v>
      </c>
      <c r="C29" s="82" t="s">
        <v>75</v>
      </c>
      <c r="D29" s="1">
        <v>600</v>
      </c>
      <c r="E29" s="2">
        <v>9</v>
      </c>
      <c r="F29" s="3">
        <f>SUM(D29*E29)</f>
        <v>5400</v>
      </c>
      <c r="G29" s="4">
        <v>1.5</v>
      </c>
      <c r="H29" s="5">
        <f>SUM(F29*G29)</f>
        <v>8100</v>
      </c>
      <c r="I29" s="38"/>
      <c r="J29" s="39"/>
      <c r="K29" s="40"/>
    </row>
    <row r="30" spans="1:11" x14ac:dyDescent="0.3">
      <c r="A30" s="21"/>
      <c r="B30" s="41" t="s">
        <v>3</v>
      </c>
      <c r="C30" s="8"/>
      <c r="D30" s="6"/>
      <c r="E30" s="7"/>
      <c r="F30" s="8" t="s">
        <v>3</v>
      </c>
      <c r="G30" s="8"/>
      <c r="H30" s="10" t="s">
        <v>3</v>
      </c>
      <c r="I30" s="38"/>
      <c r="J30" s="39"/>
      <c r="K30" s="40"/>
    </row>
    <row r="31" spans="1:11" x14ac:dyDescent="0.3">
      <c r="A31" s="78" t="s">
        <v>73</v>
      </c>
      <c r="B31" s="81" t="s">
        <v>79</v>
      </c>
      <c r="C31" s="8"/>
      <c r="D31" s="6">
        <v>175</v>
      </c>
      <c r="E31" s="7">
        <v>4</v>
      </c>
      <c r="F31" s="8">
        <f>SUM(D31*E31)</f>
        <v>700</v>
      </c>
      <c r="G31" s="9">
        <v>0.5</v>
      </c>
      <c r="H31" s="5">
        <f>SUM(F31*G31)</f>
        <v>350</v>
      </c>
      <c r="I31" s="38"/>
      <c r="J31" s="39"/>
      <c r="K31" s="40"/>
    </row>
    <row r="32" spans="1:11" x14ac:dyDescent="0.3">
      <c r="A32" s="21"/>
      <c r="B32" s="41"/>
      <c r="C32" s="8"/>
      <c r="D32" s="6"/>
      <c r="E32" s="7"/>
      <c r="F32" s="8" t="s">
        <v>3</v>
      </c>
      <c r="G32" s="8"/>
      <c r="H32" s="10" t="s">
        <v>3</v>
      </c>
      <c r="I32" s="38"/>
      <c r="J32" s="39"/>
      <c r="K32" s="40"/>
    </row>
    <row r="33" spans="1:11" x14ac:dyDescent="0.3">
      <c r="A33" s="78" t="s">
        <v>73</v>
      </c>
      <c r="B33" s="1" t="s">
        <v>80</v>
      </c>
      <c r="C33" s="8"/>
      <c r="D33" s="6">
        <v>10</v>
      </c>
      <c r="E33" s="7">
        <v>1</v>
      </c>
      <c r="F33" s="8">
        <f>SUM(D33*E33)</f>
        <v>10</v>
      </c>
      <c r="G33" s="9">
        <v>1</v>
      </c>
      <c r="H33" s="5">
        <f>SUM(F33*G33)</f>
        <v>10</v>
      </c>
      <c r="I33" s="38"/>
      <c r="J33" s="39"/>
      <c r="K33" s="40"/>
    </row>
    <row r="34" spans="1:11" x14ac:dyDescent="0.3">
      <c r="A34" s="78"/>
      <c r="B34" s="1"/>
      <c r="C34" s="8"/>
      <c r="D34" s="6"/>
      <c r="E34" s="7"/>
      <c r="F34" s="8"/>
      <c r="G34" s="8"/>
      <c r="H34" s="10"/>
      <c r="I34" s="38"/>
      <c r="J34" s="39"/>
      <c r="K34" s="40"/>
    </row>
    <row r="35" spans="1:11" ht="13.5" thickBot="1" x14ac:dyDescent="0.35">
      <c r="A35" s="78" t="s">
        <v>73</v>
      </c>
      <c r="B35" s="81" t="s">
        <v>81</v>
      </c>
      <c r="C35" s="42"/>
      <c r="D35" s="15">
        <v>600</v>
      </c>
      <c r="E35" s="16">
        <v>0</v>
      </c>
      <c r="F35" s="8">
        <f>SUM(D35*E35)</f>
        <v>0</v>
      </c>
      <c r="G35" s="17">
        <v>0.5</v>
      </c>
      <c r="H35" s="5">
        <f>SUM(F35*G35)</f>
        <v>0</v>
      </c>
      <c r="I35" s="43"/>
      <c r="J35" s="44"/>
      <c r="K35" s="45"/>
    </row>
    <row r="36" spans="1:11" ht="13.5" thickBot="1" x14ac:dyDescent="0.35">
      <c r="A36" s="46"/>
      <c r="B36" s="47" t="s">
        <v>3</v>
      </c>
      <c r="C36" s="48"/>
      <c r="D36" s="44">
        <v>600</v>
      </c>
      <c r="E36" s="49"/>
      <c r="F36" s="50">
        <f>SUM(F17:F35)</f>
        <v>9320</v>
      </c>
      <c r="G36" s="49">
        <f>SUM(H36/F36)</f>
        <v>1.5633047210300428</v>
      </c>
      <c r="H36" s="50">
        <f>SUM(H17:H35)</f>
        <v>14570</v>
      </c>
      <c r="I36" s="51" t="s">
        <v>3</v>
      </c>
      <c r="J36" s="52" t="s">
        <v>3</v>
      </c>
      <c r="K36" s="51" t="s">
        <v>3</v>
      </c>
    </row>
    <row r="37" spans="1:11" x14ac:dyDescent="0.3">
      <c r="A37" s="22" t="s">
        <v>58</v>
      </c>
      <c r="B37" s="22"/>
      <c r="C37" s="22"/>
      <c r="D37" s="22"/>
      <c r="E37" s="22"/>
      <c r="F37" s="22"/>
      <c r="G37" s="22"/>
      <c r="H37" s="22"/>
      <c r="I37" s="22"/>
      <c r="J37" s="22" t="s">
        <v>59</v>
      </c>
      <c r="K37" s="22"/>
    </row>
  </sheetData>
  <customSheetViews>
    <customSheetView guid="{5A9999E5-14ED-4FD1-B307-D08F281CE68E}" topLeftCell="A12">
      <selection activeCell="D37" sqref="D37"/>
      <pageMargins left="0.25" right="0.25" top="0.25" bottom="0.25" header="0.5" footer="0.5"/>
      <pageSetup scale="92" orientation="landscape" horizontalDpi="4294967292" verticalDpi="300" r:id="rId1"/>
      <headerFooter alignWithMargins="0"/>
    </customSheetView>
    <customSheetView guid="{C811118F-D3AA-4D70-8E64-C228396D2F07}" showRuler="0" topLeftCell="A5">
      <selection activeCell="D17" sqref="D17"/>
      <pageMargins left="0.25" right="0.25" top="0.25" bottom="0.25" header="0.5" footer="0.5"/>
      <pageSetup scale="92" orientation="landscape" horizontalDpi="4294967292" verticalDpi="300" r:id="rId2"/>
      <headerFooter alignWithMargins="0"/>
    </customSheetView>
    <customSheetView guid="{87238D75-6A4C-4DB7-9E3E-C980BE6D9FC2}" showRuler="0" topLeftCell="A11">
      <selection activeCell="G36" sqref="G36"/>
      <pageMargins left="0.25" right="0.25" top="0.25" bottom="0.25" header="0.5" footer="0.5"/>
      <pageSetup scale="92" orientation="landscape" horizontalDpi="4294967292" verticalDpi="300" r:id="rId3"/>
      <headerFooter alignWithMargins="0"/>
    </customSheetView>
    <customSheetView guid="{7B52607D-5E76-4224-A2EE-5AA7BB6FE327}" showRuler="0">
      <selection activeCell="N8" sqref="N8"/>
      <pageMargins left="0.25" right="0.25" top="0.25" bottom="0.25" header="0.5" footer="0.5"/>
      <pageSetup scale="92" orientation="landscape" horizontalDpi="4294967292" verticalDpi="300" r:id="rId4"/>
      <headerFooter alignWithMargins="0"/>
    </customSheetView>
  </customSheetViews>
  <phoneticPr fontId="1" type="noConversion"/>
  <pageMargins left="0.25" right="0.25" top="0.25" bottom="0.25" header="0.5" footer="0.5"/>
  <pageSetup scale="92" orientation="landscape" horizontalDpi="4294967292" verticalDpi="300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defaultRowHeight="12.5" x14ac:dyDescent="0.25"/>
  <sheetData/>
  <customSheetViews>
    <customSheetView guid="{5A9999E5-14ED-4FD1-B307-D08F281CE68E}">
      <pageMargins left="0.75" right="0.75" top="1" bottom="1" header="0.5" footer="0.5"/>
      <headerFooter alignWithMargins="0"/>
    </customSheetView>
    <customSheetView guid="{C811118F-D3AA-4D70-8E64-C228396D2F07}" showRuler="0">
      <pageMargins left="0.75" right="0.75" top="1" bottom="1" header="0.5" footer="0.5"/>
      <headerFooter alignWithMargins="0"/>
    </customSheetView>
    <customSheetView guid="{87238D75-6A4C-4DB7-9E3E-C980BE6D9FC2}" showRuler="0">
      <pageMargins left="0.75" right="0.75" top="1" bottom="1" header="0.5" footer="0.5"/>
      <headerFooter alignWithMargins="0"/>
    </customSheetView>
    <customSheetView guid="{7B52607D-5E76-4224-A2EE-5AA7BB6FE327}" showRuler="0"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defaultRowHeight="12.5" x14ac:dyDescent="0.25"/>
  <sheetData/>
  <customSheetViews>
    <customSheetView guid="{5A9999E5-14ED-4FD1-B307-D08F281CE68E}">
      <pageMargins left="0.75" right="0.75" top="1" bottom="1" header="0.5" footer="0.5"/>
      <headerFooter alignWithMargins="0"/>
    </customSheetView>
    <customSheetView guid="{C811118F-D3AA-4D70-8E64-C228396D2F07}" showRuler="0">
      <pageMargins left="0.75" right="0.75" top="1" bottom="1" header="0.5" footer="0.5"/>
      <headerFooter alignWithMargins="0"/>
    </customSheetView>
    <customSheetView guid="{87238D75-6A4C-4DB7-9E3E-C980BE6D9FC2}" showRuler="0">
      <pageMargins left="0.75" right="0.75" top="1" bottom="1" header="0.5" footer="0.5"/>
      <headerFooter alignWithMargins="0"/>
    </customSheetView>
    <customSheetView guid="{7B52607D-5E76-4224-A2EE-5AA7BB6FE327}" showRuler="0"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RD/RUS/WWD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Hunt, Rebecca - RD, Washington, DC</cp:lastModifiedBy>
  <cp:lastPrinted>2015-06-24T14:31:27Z</cp:lastPrinted>
  <dcterms:created xsi:type="dcterms:W3CDTF">1999-05-21T13:07:41Z</dcterms:created>
  <dcterms:modified xsi:type="dcterms:W3CDTF">2015-08-05T14:26:26Z</dcterms:modified>
</cp:coreProperties>
</file>