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12432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5" i="1" l="1"/>
  <c r="K15" i="1" s="1"/>
  <c r="I14" i="1"/>
  <c r="I12" i="1"/>
  <c r="K12" i="1" s="1"/>
  <c r="I8" i="1"/>
  <c r="K8" i="1" s="1"/>
  <c r="I4" i="1"/>
  <c r="K4" i="1" l="1"/>
  <c r="I16" i="1"/>
  <c r="K14" i="1"/>
  <c r="K16" i="1" l="1"/>
</calcChain>
</file>

<file path=xl/sharedStrings.xml><?xml version="1.0" encoding="utf-8"?>
<sst xmlns="http://schemas.openxmlformats.org/spreadsheetml/2006/main" count="57" uniqueCount="46">
  <si>
    <t>OMB No. 0575-NEW</t>
  </si>
  <si>
    <t>Environmental Policies 7 CFR 1970</t>
  </si>
  <si>
    <t>1970.54, 1970.55</t>
  </si>
  <si>
    <t xml:space="preserve">   RHS (594 projects)</t>
  </si>
  <si>
    <t xml:space="preserve">   RBS (210 projects)</t>
  </si>
  <si>
    <t xml:space="preserve">   RUS (1098 projects)</t>
  </si>
  <si>
    <t xml:space="preserve">   RHS Projects (187 projects)</t>
  </si>
  <si>
    <t xml:space="preserve">   RBS Projects (93 projects)</t>
  </si>
  <si>
    <t xml:space="preserve">   RUS Projects (613 projects)</t>
  </si>
  <si>
    <t>Responsibilities of the Applicant</t>
  </si>
  <si>
    <t xml:space="preserve"> Section of Regulation  </t>
  </si>
  <si>
    <t xml:space="preserve"> Title  </t>
  </si>
  <si>
    <t xml:space="preserve"> Form No. (if any)  </t>
  </si>
  <si>
    <t xml:space="preserve"> Estimated No. of Respondents  </t>
  </si>
  <si>
    <t xml:space="preserve"> Reports Filed Annually  </t>
  </si>
  <si>
    <t xml:space="preserve"> Total Annual Response (E) x (F)  </t>
  </si>
  <si>
    <t xml:space="preserve"> Est. No. of hours per response  </t>
  </si>
  <si>
    <t xml:space="preserve"> Est. Total hours (G) x (H)  </t>
  </si>
  <si>
    <t xml:space="preserve"> Wage Class Weighted*  </t>
  </si>
  <si>
    <t xml:space="preserve"> Total Cost (I) x (J)  </t>
  </si>
  <si>
    <t xml:space="preserve"> (A)  </t>
  </si>
  <si>
    <t xml:space="preserve"> (B)  </t>
  </si>
  <si>
    <t xml:space="preserve"> (C)  </t>
  </si>
  <si>
    <t xml:space="preserve"> (D)  </t>
  </si>
  <si>
    <t xml:space="preserve"> (E)  </t>
  </si>
  <si>
    <t xml:space="preserve"> (F)  </t>
  </si>
  <si>
    <t xml:space="preserve"> (G)  </t>
  </si>
  <si>
    <t xml:space="preserve"> (H)  </t>
  </si>
  <si>
    <t xml:space="preserve"> (I)  </t>
  </si>
  <si>
    <t xml:space="preserve"> (J)  </t>
  </si>
  <si>
    <t xml:space="preserve"> (K)  </t>
  </si>
  <si>
    <t xml:space="preserve"> On occasion  </t>
  </si>
  <si>
    <t xml:space="preserve"> Publish notifications  </t>
  </si>
  <si>
    <t xml:space="preserve"> n/a  </t>
  </si>
  <si>
    <t xml:space="preserve"> Assist in Public Meetings  </t>
  </si>
  <si>
    <t xml:space="preserve"> TOTALS  </t>
  </si>
  <si>
    <t xml:space="preserve"> --- </t>
  </si>
  <si>
    <t xml:space="preserve">   RUS Projects (2)</t>
  </si>
  <si>
    <t>None</t>
  </si>
  <si>
    <t>Description</t>
  </si>
  <si>
    <t>*Mean wages by occupation for the following classes: Secretaries and Administrative Assistants ($26.08); Conservation Scientist ($43.36); Engineer/Architect ($56.16).   Assumed percentage of time: Secretary 20%; Scientist 50%; and Eng/Arch 30%.</t>
  </si>
  <si>
    <t xml:space="preserve">Figures represent mean wages from the Bureau of Labor Statistics, May 2014 National Occupational Employment and Wage Estimates.  United States (http://www.bls.gov/oes/current/oes_nat.htm), multiplied by a factor of 1.4 to account for overhead and administrative expenses. </t>
  </si>
  <si>
    <t>* Reporting requirements - assumed percentage of time: 50% Scientist; 50% Eng/Arch.</t>
  </si>
  <si>
    <t>Categorical Exclusion w/ Environmental Report</t>
  </si>
  <si>
    <t>Environmental Assessments</t>
  </si>
  <si>
    <t>Environmental Impact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</si>
</sst>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left" vertical="top" indent="1" readingOrder="1"/>
    </xf>
    <xf numFmtId="0" fontId="0" fillId="0" borderId="0" xfId="0" applyAlignment="1">
      <alignment horizontal="left" vertical="top" indent="1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4" workbookViewId="0">
      <selection activeCell="E16" sqref="E16"/>
    </sheetView>
  </sheetViews>
  <sheetFormatPr defaultRowHeight="14.4" x14ac:dyDescent="0.3"/>
  <cols>
    <col min="1" max="1" width="27.109375" customWidth="1"/>
    <col min="2" max="2" width="33.109375" style="5" customWidth="1"/>
    <col min="3" max="3" width="11.6640625" style="5" customWidth="1"/>
    <col min="4" max="4" width="13.5546875" style="5" customWidth="1"/>
    <col min="5" max="5" width="12.6640625" style="5" customWidth="1"/>
    <col min="6" max="6" width="12.6640625" customWidth="1"/>
    <col min="7" max="7" width="16.5546875" style="5" customWidth="1"/>
    <col min="8" max="8" width="12.5546875" style="13" customWidth="1"/>
    <col min="9" max="9" width="14.88671875" style="13" customWidth="1"/>
    <col min="10" max="10" width="12.109375" style="5" customWidth="1"/>
    <col min="11" max="11" width="16.44140625" style="16" customWidth="1"/>
  </cols>
  <sheetData>
    <row r="1" spans="1:11" s="2" customFormat="1" ht="29.25" customHeight="1" x14ac:dyDescent="0.25">
      <c r="A1" s="2" t="s">
        <v>0</v>
      </c>
      <c r="B1" s="6" t="s">
        <v>1</v>
      </c>
      <c r="C1" s="6"/>
      <c r="D1" s="6"/>
      <c r="E1" s="6"/>
      <c r="G1" s="6"/>
      <c r="H1" s="11"/>
      <c r="I1" s="11"/>
      <c r="J1" s="6"/>
      <c r="K1" s="14"/>
    </row>
    <row r="2" spans="1:11" s="3" customFormat="1" ht="54" customHeight="1" x14ac:dyDescent="0.25">
      <c r="A2" s="3" t="s">
        <v>10</v>
      </c>
      <c r="B2" s="3" t="s">
        <v>11</v>
      </c>
      <c r="C2" s="3" t="s">
        <v>12</v>
      </c>
      <c r="D2" s="3" t="s">
        <v>39</v>
      </c>
      <c r="E2" s="3" t="s">
        <v>13</v>
      </c>
      <c r="F2" s="3" t="s">
        <v>14</v>
      </c>
      <c r="G2" s="3" t="s">
        <v>15</v>
      </c>
      <c r="H2" s="12" t="s">
        <v>16</v>
      </c>
      <c r="I2" s="12" t="s">
        <v>17</v>
      </c>
      <c r="J2" s="3" t="s">
        <v>18</v>
      </c>
      <c r="K2" s="15" t="s">
        <v>19</v>
      </c>
    </row>
    <row r="3" spans="1:11" s="5" customFormat="1" ht="15" x14ac:dyDescent="0.25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13" t="s">
        <v>27</v>
      </c>
      <c r="I3" s="13" t="s">
        <v>28</v>
      </c>
      <c r="J3" s="5" t="s">
        <v>29</v>
      </c>
      <c r="K3" s="16" t="s">
        <v>30</v>
      </c>
    </row>
    <row r="4" spans="1:11" ht="43.2" x14ac:dyDescent="0.3">
      <c r="A4" t="s">
        <v>2</v>
      </c>
      <c r="B4" s="7" t="s">
        <v>43</v>
      </c>
      <c r="C4" s="5" t="s">
        <v>38</v>
      </c>
      <c r="D4" s="7" t="s">
        <v>9</v>
      </c>
      <c r="E4" s="5">
        <v>1902</v>
      </c>
      <c r="F4" t="s">
        <v>31</v>
      </c>
      <c r="G4" s="5">
        <v>1902</v>
      </c>
      <c r="H4" s="13">
        <v>60</v>
      </c>
      <c r="I4" s="13">
        <f>G4*H4</f>
        <v>114120</v>
      </c>
      <c r="J4" s="10">
        <v>43.9</v>
      </c>
      <c r="K4" s="16">
        <f>I4*J4</f>
        <v>5009868</v>
      </c>
    </row>
    <row r="5" spans="1:11" ht="15" x14ac:dyDescent="0.25">
      <c r="A5" t="s">
        <v>3</v>
      </c>
      <c r="J5" s="10"/>
    </row>
    <row r="6" spans="1:11" ht="15" x14ac:dyDescent="0.25">
      <c r="A6" t="s">
        <v>4</v>
      </c>
      <c r="J6" s="10"/>
    </row>
    <row r="7" spans="1:11" ht="15" x14ac:dyDescent="0.25">
      <c r="A7" t="s">
        <v>5</v>
      </c>
      <c r="J7" s="10"/>
    </row>
    <row r="8" spans="1:11" ht="43.2" x14ac:dyDescent="0.3">
      <c r="A8" s="22">
        <v>1970.1010000000001</v>
      </c>
      <c r="B8" s="5" t="s">
        <v>44</v>
      </c>
      <c r="C8" s="5" t="s">
        <v>38</v>
      </c>
      <c r="D8" s="7" t="s">
        <v>9</v>
      </c>
      <c r="E8" s="5">
        <v>893</v>
      </c>
      <c r="F8" t="s">
        <v>31</v>
      </c>
      <c r="G8" s="5">
        <v>893</v>
      </c>
      <c r="H8" s="13">
        <v>320</v>
      </c>
      <c r="I8" s="13">
        <f>G8*H8</f>
        <v>285760</v>
      </c>
      <c r="J8" s="10">
        <v>43.9</v>
      </c>
      <c r="K8" s="16">
        <f>I8*J8</f>
        <v>12544864</v>
      </c>
    </row>
    <row r="9" spans="1:11" ht="15" x14ac:dyDescent="0.25">
      <c r="A9" t="s">
        <v>6</v>
      </c>
      <c r="J9" s="10"/>
    </row>
    <row r="10" spans="1:11" ht="15" x14ac:dyDescent="0.25">
      <c r="A10" t="s">
        <v>7</v>
      </c>
      <c r="J10" s="10"/>
    </row>
    <row r="11" spans="1:11" ht="15" x14ac:dyDescent="0.25">
      <c r="A11" t="s">
        <v>8</v>
      </c>
      <c r="J11" s="10"/>
    </row>
    <row r="12" spans="1:11" ht="43.2" x14ac:dyDescent="0.3">
      <c r="A12" s="22">
        <v>1970.1510000000001</v>
      </c>
      <c r="B12" s="5" t="s">
        <v>45</v>
      </c>
      <c r="C12" s="5" t="s">
        <v>38</v>
      </c>
      <c r="D12" s="7" t="s">
        <v>9</v>
      </c>
      <c r="E12" s="5">
        <v>2</v>
      </c>
      <c r="F12" t="s">
        <v>31</v>
      </c>
      <c r="G12" s="5">
        <v>2</v>
      </c>
      <c r="H12" s="13">
        <v>2200</v>
      </c>
      <c r="I12" s="13">
        <f>G12*H12</f>
        <v>4400</v>
      </c>
      <c r="J12" s="10">
        <v>43.9</v>
      </c>
      <c r="K12" s="16">
        <f>I12*J12</f>
        <v>193160</v>
      </c>
    </row>
    <row r="13" spans="1:11" ht="15" x14ac:dyDescent="0.25">
      <c r="A13" s="4" t="s">
        <v>37</v>
      </c>
      <c r="J13" s="10"/>
    </row>
    <row r="14" spans="1:11" s="17" customFormat="1" x14ac:dyDescent="0.3">
      <c r="A14" s="8">
        <v>1970.14</v>
      </c>
      <c r="B14" s="5" t="s">
        <v>32</v>
      </c>
      <c r="C14" s="5" t="s">
        <v>38</v>
      </c>
      <c r="D14" s="5" t="s">
        <v>33</v>
      </c>
      <c r="E14" s="5">
        <v>895</v>
      </c>
      <c r="F14" t="s">
        <v>31</v>
      </c>
      <c r="G14" s="5">
        <v>895</v>
      </c>
      <c r="H14" s="13">
        <v>6</v>
      </c>
      <c r="I14" s="13">
        <f>G14*H14</f>
        <v>5370</v>
      </c>
      <c r="J14" s="10">
        <v>26.08</v>
      </c>
      <c r="K14" s="16">
        <f>I14*J14</f>
        <v>140049.59999999998</v>
      </c>
    </row>
    <row r="15" spans="1:11" x14ac:dyDescent="0.3">
      <c r="A15" s="9">
        <v>1970.14</v>
      </c>
      <c r="B15" s="5" t="s">
        <v>34</v>
      </c>
      <c r="C15" s="5" t="s">
        <v>38</v>
      </c>
      <c r="D15" s="5" t="s">
        <v>33</v>
      </c>
      <c r="E15" s="5">
        <v>20</v>
      </c>
      <c r="F15" t="s">
        <v>31</v>
      </c>
      <c r="G15" s="5">
        <v>20</v>
      </c>
      <c r="H15" s="13">
        <v>20</v>
      </c>
      <c r="I15" s="13">
        <f t="shared" ref="I15" si="0">G15*H15</f>
        <v>400</v>
      </c>
      <c r="J15" s="10">
        <v>49.76</v>
      </c>
      <c r="K15" s="16">
        <f t="shared" ref="K15" si="1">I15*J15</f>
        <v>19904</v>
      </c>
    </row>
    <row r="16" spans="1:11" x14ac:dyDescent="0.3">
      <c r="A16" s="17" t="s">
        <v>35</v>
      </c>
      <c r="B16" s="18"/>
      <c r="C16" s="18"/>
      <c r="D16" s="18"/>
      <c r="E16" s="18"/>
      <c r="F16" s="17"/>
      <c r="G16" s="18">
        <f>SUM(G4:G15)</f>
        <v>3712</v>
      </c>
      <c r="H16" s="19"/>
      <c r="I16" s="19">
        <f>SUM(I4:I15)</f>
        <v>410050</v>
      </c>
      <c r="J16" s="20" t="s">
        <v>36</v>
      </c>
      <c r="K16" s="21">
        <f>SUM(K4:K15)</f>
        <v>17907845.600000001</v>
      </c>
    </row>
    <row r="18" spans="1:15" s="17" customFormat="1" x14ac:dyDescent="0.3">
      <c r="A18" t="s">
        <v>40</v>
      </c>
      <c r="B18" s="5"/>
      <c r="C18" s="5"/>
      <c r="D18" s="5"/>
      <c r="E18" s="5"/>
      <c r="F18"/>
      <c r="G18" s="5"/>
      <c r="H18" s="13"/>
      <c r="I18" s="13"/>
      <c r="J18" s="5"/>
      <c r="K18" s="16"/>
    </row>
    <row r="19" spans="1:15" x14ac:dyDescent="0.3">
      <c r="A19" t="s">
        <v>42</v>
      </c>
    </row>
    <row r="20" spans="1:15" x14ac:dyDescent="0.3">
      <c r="A20" s="4" t="s">
        <v>41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2" spans="1:15" x14ac:dyDescent="0.3">
      <c r="L22" s="4"/>
      <c r="M22" s="4"/>
      <c r="N22" s="4"/>
      <c r="O22" s="4"/>
    </row>
    <row r="29" spans="1:15" x14ac:dyDescent="0.3">
      <c r="B2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Plank</dc:creator>
  <cp:lastModifiedBy>Brown, Kimble - RD, Washington, DC</cp:lastModifiedBy>
  <dcterms:created xsi:type="dcterms:W3CDTF">2015-08-13T14:35:51Z</dcterms:created>
  <dcterms:modified xsi:type="dcterms:W3CDTF">2015-08-26T12:26:23Z</dcterms:modified>
</cp:coreProperties>
</file>