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VS - ICs\0228\2015\2015\"/>
    </mc:Choice>
  </mc:AlternateContent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79'!$A$1:$K$40</definedName>
    <definedName name="_xlnm.Print_Titles" localSheetId="0">'APHIS Form 79'!$1:$6</definedName>
  </definedNames>
  <calcPr calcId="152511"/>
</workbook>
</file>

<file path=xl/calcChain.xml><?xml version="1.0" encoding="utf-8"?>
<calcChain xmlns="http://schemas.openxmlformats.org/spreadsheetml/2006/main">
  <c r="E7" i="2" l="1"/>
  <c r="H7" i="2" s="1"/>
  <c r="E37" i="2"/>
  <c r="H37" i="2" s="1"/>
  <c r="I37" i="2" s="1"/>
  <c r="J37" i="2" s="1"/>
  <c r="E36" i="2"/>
  <c r="E34" i="2"/>
  <c r="E16" i="2"/>
  <c r="H16" i="2" s="1"/>
  <c r="I16" i="2" s="1"/>
  <c r="J16" i="2" s="1"/>
  <c r="E15" i="2"/>
  <c r="H15" i="2" s="1"/>
  <c r="I15" i="2" s="1"/>
  <c r="J15" i="2" s="1"/>
  <c r="E19" i="2"/>
  <c r="E22" i="2"/>
  <c r="H22" i="2" s="1"/>
  <c r="I22" i="2" s="1"/>
  <c r="J22" i="2" s="1"/>
  <c r="E10" i="2"/>
  <c r="E9" i="2"/>
  <c r="H9" i="2" s="1"/>
  <c r="H34" i="2"/>
  <c r="I34" i="2" s="1"/>
  <c r="J34" i="2" s="1"/>
  <c r="H19" i="2"/>
  <c r="I19" i="2" s="1"/>
  <c r="J19" i="2" s="1"/>
  <c r="E12" i="2"/>
  <c r="H12" i="2" s="1"/>
  <c r="E11" i="2"/>
  <c r="H11" i="2" s="1"/>
  <c r="E33" i="2"/>
  <c r="H33" i="2"/>
  <c r="J33" i="2" s="1"/>
  <c r="E14" i="2"/>
  <c r="H14" i="2"/>
  <c r="I14" i="2" s="1"/>
  <c r="J14" i="2" s="1"/>
  <c r="E8" i="2"/>
  <c r="H8" i="2" s="1"/>
  <c r="I8" i="2" s="1"/>
  <c r="J8" i="2" s="1"/>
  <c r="E13" i="2"/>
  <c r="H13" i="2" s="1"/>
  <c r="I13" i="2" s="1"/>
  <c r="J13" i="2" s="1"/>
  <c r="E17" i="2"/>
  <c r="H17" i="2" s="1"/>
  <c r="E21" i="2"/>
  <c r="H21" i="2" s="1"/>
  <c r="I21" i="2" s="1"/>
  <c r="J21" i="2" s="1"/>
  <c r="E18" i="2"/>
  <c r="H18" i="2" s="1"/>
  <c r="E20" i="2"/>
  <c r="H20" i="2" s="1"/>
  <c r="E31" i="2"/>
  <c r="H31" i="2" s="1"/>
  <c r="I31" i="2" s="1"/>
  <c r="J31" i="2" s="1"/>
  <c r="E26" i="2"/>
  <c r="H26" i="2" s="1"/>
  <c r="E29" i="2"/>
  <c r="H29" i="2" s="1"/>
  <c r="I29" i="2" s="1"/>
  <c r="J29" i="2" s="1"/>
  <c r="E27" i="2"/>
  <c r="H27" i="2" s="1"/>
  <c r="I27" i="2" s="1"/>
  <c r="J27" i="2" s="1"/>
  <c r="E28" i="2"/>
  <c r="H28" i="2" s="1"/>
  <c r="I28" i="2" s="1"/>
  <c r="J28" i="2" s="1"/>
  <c r="E30" i="2"/>
  <c r="H30" i="2" s="1"/>
  <c r="E35" i="2"/>
  <c r="H35" i="2" s="1"/>
  <c r="I35" i="2" s="1"/>
  <c r="J35" i="2" s="1"/>
  <c r="E32" i="2"/>
  <c r="H32" i="2" s="1"/>
  <c r="I32" i="2" s="1"/>
  <c r="J32" i="2" s="1"/>
  <c r="E23" i="2"/>
  <c r="H23" i="2" s="1"/>
  <c r="I23" i="2" s="1"/>
  <c r="J23" i="2" s="1"/>
  <c r="E24" i="2"/>
  <c r="H24" i="2" s="1"/>
  <c r="E25" i="2"/>
  <c r="H25" i="2" s="1"/>
  <c r="I25" i="2" s="1"/>
  <c r="J25" i="2" s="1"/>
  <c r="I33" i="2"/>
  <c r="I30" i="2" l="1"/>
  <c r="J30" i="2"/>
  <c r="I9" i="2"/>
  <c r="J9" i="2" s="1"/>
  <c r="I24" i="2"/>
  <c r="J24" i="2" s="1"/>
  <c r="I26" i="2"/>
  <c r="J26" i="2" s="1"/>
  <c r="I17" i="2"/>
  <c r="J17" i="2"/>
  <c r="I20" i="2"/>
  <c r="J20" i="2" s="1"/>
  <c r="I18" i="2"/>
  <c r="J18" i="2" s="1"/>
  <c r="E38" i="2"/>
  <c r="H10" i="2"/>
  <c r="I10" i="2" s="1"/>
  <c r="J10" i="2" s="1"/>
  <c r="I11" i="2"/>
  <c r="J11" i="2" s="1"/>
  <c r="I12" i="2"/>
  <c r="J12" i="2" s="1"/>
  <c r="I36" i="2"/>
  <c r="J36" i="2" s="1"/>
  <c r="I7" i="2"/>
  <c r="J7" i="2"/>
  <c r="H38" i="2" l="1"/>
  <c r="I38" i="2"/>
  <c r="J38" i="2"/>
</calcChain>
</file>

<file path=xl/sharedStrings.xml><?xml version="1.0" encoding="utf-8"?>
<sst xmlns="http://schemas.openxmlformats.org/spreadsheetml/2006/main" count="49" uniqueCount="43">
  <si>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</si>
  <si>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</si>
  <si>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</si>
  <si>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</si>
  <si>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</si>
  <si>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</si>
  <si>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</si>
  <si>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</si>
  <si>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</si>
  <si>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</si>
  <si>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</si>
  <si>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</si>
  <si>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</si>
  <si>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</si>
  <si>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</si>
  <si>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</si>
  <si>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</si>
  <si>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</si>
  <si>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</si>
  <si>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</si>
  <si>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</si>
  <si>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</si>
  <si>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</si>
  <si>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</si>
  <si>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</si>
  <si>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</si>
  <si>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</si>
  <si>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</si>
  <si>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</si>
  <si>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</si>
  <si>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</si>
  <si>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RESTRICTIONS ON IMPORTATION OF LIVE POULTRY, POULTRY MEAT, AND OTHER POULTRY PRODUCTS FROM SPECIFIED REGIONS</t>
  </si>
  <si>
    <t>0579-0228</t>
  </si>
  <si>
    <t>VS 17-129</t>
  </si>
  <si>
    <t>GS-14</t>
  </si>
  <si>
    <t>GS-9</t>
  </si>
  <si>
    <t>VS 17-29</t>
  </si>
  <si>
    <t>VS 17-30</t>
  </si>
  <si>
    <t>GS-12</t>
  </si>
  <si>
    <t>Health Certificate</t>
  </si>
  <si>
    <t xml:space="preserve">Certificate of Origin from National Government </t>
  </si>
  <si>
    <t>Cooperative Service Agreement</t>
  </si>
  <si>
    <t>Certificate for Shipment Back to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</si>
</sst>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B7" sqref="B7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16"/>
      <c r="J1" s="16"/>
      <c r="K1" s="1"/>
    </row>
    <row r="2" spans="1:11" ht="18.75" customHeight="1" x14ac:dyDescent="0.2">
      <c r="A2" s="43"/>
      <c r="B2" s="44"/>
      <c r="C2" s="44"/>
      <c r="D2" s="44"/>
      <c r="E2" s="44"/>
      <c r="F2" s="44"/>
      <c r="G2" s="44"/>
      <c r="H2" s="52" t="s">
        <v>29</v>
      </c>
      <c r="I2" s="53"/>
      <c r="J2" s="16"/>
      <c r="K2" s="1" t="s">
        <v>30</v>
      </c>
    </row>
    <row r="3" spans="1:11" ht="24.95" customHeight="1" x14ac:dyDescent="0.2">
      <c r="A3" s="45" t="s">
        <v>31</v>
      </c>
      <c r="B3" s="46"/>
      <c r="C3" s="46"/>
      <c r="D3" s="46"/>
      <c r="E3" s="46"/>
      <c r="F3" s="46"/>
      <c r="G3" s="46"/>
      <c r="H3" s="54" t="s">
        <v>32</v>
      </c>
      <c r="I3" s="54"/>
      <c r="J3" s="16"/>
      <c r="K3" s="8">
        <v>42256</v>
      </c>
    </row>
    <row r="4" spans="1:11" ht="33.950000000000003" customHeight="1" x14ac:dyDescent="0.2">
      <c r="A4" s="49" t="s">
        <v>15</v>
      </c>
      <c r="B4" s="49"/>
      <c r="C4" s="17" t="s">
        <v>0</v>
      </c>
      <c r="D4" s="18" t="s">
        <v>16</v>
      </c>
      <c r="E4" s="19" t="s">
        <v>17</v>
      </c>
      <c r="F4" s="51" t="s">
        <v>18</v>
      </c>
      <c r="G4" s="51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50" t="s">
        <v>1</v>
      </c>
      <c r="B6" s="50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x14ac:dyDescent="0.2">
      <c r="A7" s="2"/>
      <c r="B7" s="2"/>
      <c r="C7" s="5"/>
      <c r="D7" s="29"/>
      <c r="E7" s="5">
        <f t="shared" ref="E7:E22" si="0">+C7*D7</f>
        <v>0</v>
      </c>
      <c r="F7" s="21"/>
      <c r="G7" s="25"/>
      <c r="H7" s="26">
        <f t="shared" ref="H7:H22" si="1">+E7*G7</f>
        <v>0</v>
      </c>
      <c r="I7" s="26">
        <f t="shared" ref="I7:I22" si="2">+H7*0.139</f>
        <v>0</v>
      </c>
      <c r="J7" s="26">
        <f t="shared" ref="J7:J22" si="3">+H7+I7</f>
        <v>0</v>
      </c>
      <c r="K7" s="2"/>
    </row>
    <row r="8" spans="1:11" x14ac:dyDescent="0.2">
      <c r="A8" s="2"/>
      <c r="B8" s="2" t="s">
        <v>33</v>
      </c>
      <c r="C8" s="5">
        <v>21</v>
      </c>
      <c r="D8" s="29">
        <v>1</v>
      </c>
      <c r="E8" s="5">
        <f t="shared" si="0"/>
        <v>21</v>
      </c>
      <c r="F8" s="21" t="s">
        <v>34</v>
      </c>
      <c r="G8" s="25">
        <v>56.57</v>
      </c>
      <c r="H8" s="26">
        <f t="shared" si="1"/>
        <v>1187.97</v>
      </c>
      <c r="I8" s="26">
        <f t="shared" si="2"/>
        <v>165.12783000000002</v>
      </c>
      <c r="J8" s="26">
        <f t="shared" si="3"/>
        <v>1353.0978300000002</v>
      </c>
      <c r="K8" s="2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30" t="s">
        <v>33</v>
      </c>
      <c r="C10" s="32">
        <v>21</v>
      </c>
      <c r="D10" s="33">
        <v>1</v>
      </c>
      <c r="E10" s="32">
        <f t="shared" si="0"/>
        <v>21</v>
      </c>
      <c r="F10" s="34" t="s">
        <v>35</v>
      </c>
      <c r="G10" s="35">
        <v>27.76</v>
      </c>
      <c r="H10" s="36">
        <f t="shared" si="1"/>
        <v>582.96</v>
      </c>
      <c r="I10" s="36">
        <f t="shared" si="2"/>
        <v>81.031440000000018</v>
      </c>
      <c r="J10" s="36">
        <f t="shared" si="3"/>
        <v>663.99144000000001</v>
      </c>
      <c r="K10" s="30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s="31" customFormat="1" x14ac:dyDescent="0.2">
      <c r="A12" s="30"/>
      <c r="B12" s="2" t="s">
        <v>36</v>
      </c>
      <c r="C12" s="5">
        <v>21</v>
      </c>
      <c r="D12" s="29">
        <v>1</v>
      </c>
      <c r="E12" s="5">
        <f t="shared" si="0"/>
        <v>21</v>
      </c>
      <c r="F12" s="21" t="s">
        <v>35</v>
      </c>
      <c r="G12" s="25">
        <v>27.76</v>
      </c>
      <c r="H12" s="26">
        <f t="shared" si="1"/>
        <v>582.96</v>
      </c>
      <c r="I12" s="26">
        <f t="shared" si="2"/>
        <v>81.031440000000018</v>
      </c>
      <c r="J12" s="26">
        <f t="shared" si="3"/>
        <v>663.99144000000001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x14ac:dyDescent="0.2">
      <c r="A14" s="2"/>
      <c r="B14" s="2" t="s">
        <v>37</v>
      </c>
      <c r="C14" s="5">
        <v>21</v>
      </c>
      <c r="D14" s="29">
        <v>1</v>
      </c>
      <c r="E14" s="5">
        <f t="shared" si="0"/>
        <v>21</v>
      </c>
      <c r="F14" s="21" t="s">
        <v>38</v>
      </c>
      <c r="G14" s="25">
        <v>40.26</v>
      </c>
      <c r="H14" s="26">
        <f t="shared" si="1"/>
        <v>845.45999999999992</v>
      </c>
      <c r="I14" s="26">
        <f t="shared" si="2"/>
        <v>117.51894</v>
      </c>
      <c r="J14" s="26">
        <f t="shared" si="3"/>
        <v>962.97893999999997</v>
      </c>
      <c r="K14" s="2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">
      <c r="A16" s="30"/>
      <c r="B16" s="30" t="s">
        <v>39</v>
      </c>
      <c r="C16" s="32">
        <v>21</v>
      </c>
      <c r="D16" s="33">
        <v>1</v>
      </c>
      <c r="E16" s="32">
        <f t="shared" si="0"/>
        <v>21</v>
      </c>
      <c r="F16" s="34" t="s">
        <v>34</v>
      </c>
      <c r="G16" s="35">
        <v>56.57</v>
      </c>
      <c r="H16" s="36">
        <f t="shared" si="1"/>
        <v>1187.97</v>
      </c>
      <c r="I16" s="36">
        <f t="shared" si="2"/>
        <v>165.12783000000002</v>
      </c>
      <c r="J16" s="36">
        <f t="shared" si="3"/>
        <v>1353.0978300000002</v>
      </c>
      <c r="K16" s="30"/>
    </row>
    <row r="17" spans="1:11" x14ac:dyDescent="0.2">
      <c r="A17" s="2"/>
      <c r="B17" s="2"/>
      <c r="C17" s="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2"/>
    </row>
    <row r="18" spans="1:11" s="31" customFormat="1" x14ac:dyDescent="0.2">
      <c r="A18" s="30"/>
      <c r="B18" s="30" t="s">
        <v>40</v>
      </c>
      <c r="C18" s="32">
        <v>1</v>
      </c>
      <c r="D18" s="33">
        <v>1</v>
      </c>
      <c r="E18" s="32">
        <f t="shared" si="0"/>
        <v>1</v>
      </c>
      <c r="F18" s="34" t="s">
        <v>34</v>
      </c>
      <c r="G18" s="35">
        <v>56.57</v>
      </c>
      <c r="H18" s="36">
        <f t="shared" si="1"/>
        <v>56.57</v>
      </c>
      <c r="I18" s="36">
        <f t="shared" si="2"/>
        <v>7.8632300000000006</v>
      </c>
      <c r="J18" s="36">
        <f t="shared" si="3"/>
        <v>64.433229999999995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 t="s">
        <v>41</v>
      </c>
      <c r="C20" s="32">
        <v>2</v>
      </c>
      <c r="D20" s="33">
        <v>2</v>
      </c>
      <c r="E20" s="32">
        <f t="shared" si="0"/>
        <v>4</v>
      </c>
      <c r="F20" s="34" t="s">
        <v>34</v>
      </c>
      <c r="G20" s="35">
        <v>56.57</v>
      </c>
      <c r="H20" s="36">
        <f t="shared" si="1"/>
        <v>226.28</v>
      </c>
      <c r="I20" s="36">
        <f t="shared" si="2"/>
        <v>31.452920000000002</v>
      </c>
      <c r="J20" s="36">
        <f t="shared" si="3"/>
        <v>257.73291999999998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30"/>
      <c r="B22" s="30" t="s">
        <v>42</v>
      </c>
      <c r="C22" s="32">
        <v>122</v>
      </c>
      <c r="D22" s="33">
        <v>1</v>
      </c>
      <c r="E22" s="32">
        <f t="shared" si="0"/>
        <v>122</v>
      </c>
      <c r="F22" s="34" t="s">
        <v>34</v>
      </c>
      <c r="G22" s="35">
        <v>56.57</v>
      </c>
      <c r="H22" s="36">
        <f t="shared" si="1"/>
        <v>6901.54</v>
      </c>
      <c r="I22" s="36">
        <f t="shared" si="2"/>
        <v>959.31406000000004</v>
      </c>
      <c r="J22" s="36">
        <f t="shared" si="3"/>
        <v>7860.8540599999997</v>
      </c>
      <c r="K22" s="30"/>
    </row>
    <row r="23" spans="1:11" s="31" customFormat="1" x14ac:dyDescent="0.2">
      <c r="A23" s="2"/>
      <c r="B23" s="2"/>
      <c r="C23" s="5"/>
      <c r="D23" s="29"/>
      <c r="E23" s="5">
        <f t="shared" ref="E23:E31" si="4">+C23*D23</f>
        <v>0</v>
      </c>
      <c r="F23" s="21"/>
      <c r="G23" s="25"/>
      <c r="H23" s="26">
        <f t="shared" ref="H23:H31" si="5">+E23*G23</f>
        <v>0</v>
      </c>
      <c r="I23" s="26">
        <f t="shared" ref="I23:I31" si="6">+H23*0.139</f>
        <v>0</v>
      </c>
      <c r="J23" s="26">
        <f t="shared" ref="J23:J31" si="7">+H23+I23</f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s="31" customFormat="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2"/>
      <c r="B28" s="2"/>
      <c r="C28" s="5"/>
      <c r="D28" s="29"/>
      <c r="E28" s="5">
        <f t="shared" si="4"/>
        <v>0</v>
      </c>
      <c r="F28" s="21"/>
      <c r="G28" s="25"/>
      <c r="H28" s="26">
        <f t="shared" si="5"/>
        <v>0</v>
      </c>
      <c r="I28" s="26">
        <f t="shared" si="6"/>
        <v>0</v>
      </c>
      <c r="J28" s="26">
        <f t="shared" si="7"/>
        <v>0</v>
      </c>
      <c r="K28" s="2"/>
    </row>
    <row r="29" spans="1:11" x14ac:dyDescent="0.2">
      <c r="A29" s="2"/>
      <c r="B29" s="2"/>
      <c r="C29" s="5"/>
      <c r="D29" s="29"/>
      <c r="E29" s="5">
        <f t="shared" si="4"/>
        <v>0</v>
      </c>
      <c r="F29" s="21"/>
      <c r="G29" s="25"/>
      <c r="H29" s="26">
        <f t="shared" si="5"/>
        <v>0</v>
      </c>
      <c r="I29" s="26">
        <f t="shared" si="6"/>
        <v>0</v>
      </c>
      <c r="J29" s="26">
        <f t="shared" si="7"/>
        <v>0</v>
      </c>
      <c r="K29" s="2"/>
    </row>
    <row r="30" spans="1:11" x14ac:dyDescent="0.2">
      <c r="A30" s="2"/>
      <c r="B30" s="2"/>
      <c r="C30" s="5"/>
      <c r="D30" s="29"/>
      <c r="E30" s="5">
        <f t="shared" si="4"/>
        <v>0</v>
      </c>
      <c r="F30" s="21"/>
      <c r="G30" s="25"/>
      <c r="H30" s="26">
        <f t="shared" si="5"/>
        <v>0</v>
      </c>
      <c r="I30" s="26">
        <f t="shared" si="6"/>
        <v>0</v>
      </c>
      <c r="J30" s="26">
        <f t="shared" si="7"/>
        <v>0</v>
      </c>
      <c r="K30" s="2"/>
    </row>
    <row r="31" spans="1:11" x14ac:dyDescent="0.2">
      <c r="A31" s="2"/>
      <c r="B31" s="2"/>
      <c r="C31" s="5"/>
      <c r="D31" s="29"/>
      <c r="E31" s="5">
        <f t="shared" si="4"/>
        <v>0</v>
      </c>
      <c r="F31" s="21"/>
      <c r="G31" s="25"/>
      <c r="H31" s="26">
        <f t="shared" si="5"/>
        <v>0</v>
      </c>
      <c r="I31" s="26">
        <f t="shared" si="6"/>
        <v>0</v>
      </c>
      <c r="J31" s="26">
        <f t="shared" si="7"/>
        <v>0</v>
      </c>
      <c r="K31" s="2"/>
    </row>
    <row r="32" spans="1:11" x14ac:dyDescent="0.2">
      <c r="A32" s="30"/>
      <c r="B32" s="30"/>
      <c r="C32" s="32"/>
      <c r="D32" s="33"/>
      <c r="E32" s="32">
        <f t="shared" ref="E32:E37" si="8">+C32*D32</f>
        <v>0</v>
      </c>
      <c r="F32" s="34"/>
      <c r="G32" s="35"/>
      <c r="H32" s="36">
        <f t="shared" ref="H32:H37" si="9">+E32*G32</f>
        <v>0</v>
      </c>
      <c r="I32" s="36">
        <f t="shared" ref="I32:I37" si="10">+H32*0.139</f>
        <v>0</v>
      </c>
      <c r="J32" s="36">
        <f t="shared" ref="J32:J37" si="11">+H32+I32</f>
        <v>0</v>
      </c>
      <c r="K32" s="30"/>
    </row>
    <row r="33" spans="1:11" x14ac:dyDescent="0.2">
      <c r="A33" s="30"/>
      <c r="B33" s="30"/>
      <c r="C33" s="37"/>
      <c r="D33" s="38"/>
      <c r="E33" s="37">
        <f t="shared" si="8"/>
        <v>0</v>
      </c>
      <c r="F33" s="39"/>
      <c r="G33" s="35"/>
      <c r="H33" s="40">
        <f t="shared" si="9"/>
        <v>0</v>
      </c>
      <c r="I33" s="40">
        <f t="shared" si="10"/>
        <v>0</v>
      </c>
      <c r="J33" s="40">
        <f t="shared" si="11"/>
        <v>0</v>
      </c>
      <c r="K33" s="30"/>
    </row>
    <row r="34" spans="1:11" x14ac:dyDescent="0.2">
      <c r="A34" s="30"/>
      <c r="B34" s="41"/>
      <c r="C34" s="32"/>
      <c r="D34" s="33"/>
      <c r="E34" s="32">
        <f t="shared" si="8"/>
        <v>0</v>
      </c>
      <c r="F34" s="34"/>
      <c r="G34" s="35"/>
      <c r="H34" s="36">
        <f t="shared" si="9"/>
        <v>0</v>
      </c>
      <c r="I34" s="36">
        <f t="shared" si="10"/>
        <v>0</v>
      </c>
      <c r="J34" s="36">
        <f t="shared" si="11"/>
        <v>0</v>
      </c>
      <c r="K34" s="30"/>
    </row>
    <row r="35" spans="1:11" x14ac:dyDescent="0.2">
      <c r="A35" s="30"/>
      <c r="B35" s="30"/>
      <c r="C35" s="32"/>
      <c r="D35" s="33"/>
      <c r="E35" s="32">
        <f t="shared" si="8"/>
        <v>0</v>
      </c>
      <c r="F35" s="34"/>
      <c r="G35" s="35"/>
      <c r="H35" s="36">
        <f t="shared" si="9"/>
        <v>0</v>
      </c>
      <c r="I35" s="36">
        <f t="shared" si="10"/>
        <v>0</v>
      </c>
      <c r="J35" s="36">
        <f t="shared" si="11"/>
        <v>0</v>
      </c>
      <c r="K35" s="30"/>
    </row>
    <row r="36" spans="1:11" x14ac:dyDescent="0.2">
      <c r="A36" s="30"/>
      <c r="B36" s="30"/>
      <c r="C36" s="32"/>
      <c r="D36" s="33"/>
      <c r="E36" s="32">
        <f t="shared" si="8"/>
        <v>0</v>
      </c>
      <c r="F36" s="34"/>
      <c r="G36" s="35"/>
      <c r="H36" s="36">
        <v>0</v>
      </c>
      <c r="I36" s="36">
        <f t="shared" si="10"/>
        <v>0</v>
      </c>
      <c r="J36" s="36">
        <f t="shared" si="11"/>
        <v>0</v>
      </c>
      <c r="K36" s="30"/>
    </row>
    <row r="37" spans="1:11" s="31" customFormat="1" x14ac:dyDescent="0.2">
      <c r="A37" s="30"/>
      <c r="B37" s="30"/>
      <c r="C37" s="32"/>
      <c r="D37" s="33"/>
      <c r="E37" s="32">
        <f t="shared" si="8"/>
        <v>0</v>
      </c>
      <c r="F37" s="34"/>
      <c r="G37" s="35"/>
      <c r="H37" s="36">
        <f t="shared" si="9"/>
        <v>0</v>
      </c>
      <c r="I37" s="36">
        <f t="shared" si="10"/>
        <v>0</v>
      </c>
      <c r="J37" s="36">
        <f t="shared" si="11"/>
        <v>0</v>
      </c>
      <c r="K37" s="30"/>
    </row>
    <row r="38" spans="1:11" x14ac:dyDescent="0.2">
      <c r="A38" s="28" t="s">
        <v>25</v>
      </c>
      <c r="B38" s="2"/>
      <c r="C38" s="5"/>
      <c r="D38" s="24"/>
      <c r="E38" s="5">
        <f>SUM(E7:E37)</f>
        <v>232</v>
      </c>
      <c r="F38" s="27"/>
      <c r="G38" s="25"/>
      <c r="H38" s="26">
        <f>SUM(H7:H37)</f>
        <v>11571.71</v>
      </c>
      <c r="I38" s="26">
        <f>SUM(I7:I37)</f>
        <v>1608.4676900000002</v>
      </c>
      <c r="J38" s="26">
        <f>SUM(J7:J37)</f>
        <v>13180.17769</v>
      </c>
      <c r="K38" s="2"/>
    </row>
    <row r="39" spans="1:11" s="31" customFormat="1" x14ac:dyDescent="0.2">
      <c r="A39" s="1" t="s">
        <v>28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47" spans="1:11" s="3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  <row r="55" spans="1:11" s="1" customFormat="1" x14ac:dyDescent="0.2">
      <c r="A55"/>
      <c r="B55"/>
      <c r="C55"/>
      <c r="D55" s="9"/>
      <c r="E55" s="7"/>
      <c r="F55" s="12"/>
      <c r="G55" s="4"/>
      <c r="H55" s="7"/>
      <c r="I55" s="15"/>
      <c r="J55" s="15"/>
      <c r="K55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2012-08-29T13:05:14Z</cp:lastPrinted>
  <dcterms:created xsi:type="dcterms:W3CDTF">2001-05-15T11:23:39Z</dcterms:created>
  <dcterms:modified xsi:type="dcterms:W3CDTF">2016-06-08T17:36:47Z</dcterms:modified>
</cp:coreProperties>
</file>