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80" windowWidth="17400" windowHeight="8850" tabRatio="951"/>
  </bookViews>
  <sheets>
    <sheet name="Instructions" sheetId="2" r:id="rId1"/>
    <sheet name="Energy Data" sheetId="1" r:id="rId2"/>
    <sheet name="Multifamily Data" sheetId="10" r:id="rId3"/>
    <sheet name="Food Service Data" sheetId="13" r:id="rId4"/>
    <sheet name="Data Centers" sheetId="9" r:id="rId5"/>
    <sheet name="Street Lights" sheetId="11" r:id="rId6"/>
    <sheet name="Water Treatment" sheetId="12" r:id="rId7"/>
    <sheet name="Water Data" sheetId="8" r:id="rId8"/>
    <sheet name="Data Requirements" sheetId="5" r:id="rId9"/>
    <sheet name="Property Types" sheetId="6" r:id="rId10"/>
    <sheet name="Source-Site Ratios" sheetId="3" r:id="rId11"/>
    <sheet name="Drop-Downs" sheetId="4" state="hidden" r:id="rId12"/>
  </sheets>
  <externalReferences>
    <externalReference r:id="rId13"/>
    <externalReference r:id="rId14"/>
  </externalReferences>
  <definedNames>
    <definedName name="Building_Designation" localSheetId="9">'Property Types'!#REF!</definedName>
    <definedName name="Office" localSheetId="3">'[1]Drop-Downs'!#REF!</definedName>
    <definedName name="Office" localSheetId="2">'Drop-Downs'!#REF!</definedName>
    <definedName name="Office" localSheetId="5">'Drop-Downs'!#REF!</definedName>
    <definedName name="Office" localSheetId="6">'Drop-Downs'!#REF!</definedName>
    <definedName name="Office">'Drop-Downs'!#REF!</definedName>
    <definedName name="_xlnm.Print_Area" localSheetId="8">'Data Requirements'!$B$5:$B$6</definedName>
    <definedName name="_xlnm.Print_Area" localSheetId="1">'Energy Data'!$A$4:$N$16</definedName>
    <definedName name="_xlnm.Print_Area" localSheetId="3">'Food Service Data'!$B$4:$P$16</definedName>
    <definedName name="_xlnm.Print_Area" localSheetId="0">Instructions!$A$1:$N$40</definedName>
    <definedName name="_xlnm.Print_Area" localSheetId="2">'Multifamily Data'!$A$4:$N$16</definedName>
    <definedName name="_xlnm.Print_Area" localSheetId="10">'Source-Site Ratios'!$A$4:$B$16</definedName>
    <definedName name="_xlnm.Print_Area" localSheetId="5">'Street Lights'!$A$5:$J$17</definedName>
    <definedName name="_xlnm.Print_Area" localSheetId="6">'Water Treatment'!$A$4:$J$16</definedName>
  </definedNames>
  <calcPr calcId="145621"/>
</workbook>
</file>

<file path=xl/calcChain.xml><?xml version="1.0" encoding="utf-8"?>
<calcChain xmlns="http://schemas.openxmlformats.org/spreadsheetml/2006/main">
  <c r="O16" i="13" l="1"/>
  <c r="N16" i="13"/>
  <c r="O15" i="13"/>
  <c r="N15" i="13"/>
  <c r="O14" i="13"/>
  <c r="N14" i="13"/>
  <c r="O13" i="13"/>
  <c r="N13" i="13"/>
  <c r="O12" i="13"/>
  <c r="N12" i="13"/>
  <c r="O11" i="13"/>
  <c r="N11" i="13"/>
  <c r="O10" i="13"/>
  <c r="N10" i="13"/>
  <c r="O9" i="13"/>
  <c r="N9" i="13"/>
  <c r="O8" i="13"/>
  <c r="N8" i="13"/>
  <c r="O7" i="13"/>
  <c r="N7" i="13"/>
  <c r="O6" i="13"/>
  <c r="N6" i="13"/>
  <c r="O5" i="13"/>
  <c r="N5" i="13"/>
  <c r="K7" i="11" l="1"/>
  <c r="K6" i="11" l="1"/>
  <c r="K6" i="12" l="1"/>
  <c r="K5" i="12" l="1"/>
  <c r="M16" i="10" l="1"/>
  <c r="L16" i="10"/>
  <c r="M15" i="10"/>
  <c r="L15" i="10"/>
  <c r="M14" i="10"/>
  <c r="L14" i="10"/>
  <c r="M13" i="10"/>
  <c r="L13" i="10"/>
  <c r="M12" i="10"/>
  <c r="L12" i="10"/>
  <c r="M11" i="10"/>
  <c r="L11" i="10"/>
  <c r="M10" i="10"/>
  <c r="L10" i="10"/>
  <c r="M9" i="10"/>
  <c r="L9" i="10"/>
  <c r="M8" i="10"/>
  <c r="L8" i="10"/>
  <c r="M7" i="10"/>
  <c r="L7" i="10"/>
  <c r="M6" i="10"/>
  <c r="L6" i="10"/>
  <c r="M5" i="10"/>
  <c r="L5" i="10"/>
  <c r="J5" i="8"/>
  <c r="N5" i="9"/>
  <c r="O5" i="9" s="1"/>
  <c r="O16" i="9" l="1"/>
  <c r="N16" i="9"/>
  <c r="O15" i="9"/>
  <c r="N15" i="9"/>
  <c r="O14" i="9"/>
  <c r="N14" i="9"/>
  <c r="O13" i="9"/>
  <c r="N13" i="9"/>
  <c r="O12" i="9"/>
  <c r="N12" i="9"/>
  <c r="O11" i="9"/>
  <c r="N11" i="9"/>
  <c r="O10" i="9"/>
  <c r="N10" i="9"/>
  <c r="O9" i="9"/>
  <c r="N9" i="9"/>
  <c r="O8" i="9"/>
  <c r="N8" i="9"/>
  <c r="O7" i="9"/>
  <c r="N7" i="9"/>
  <c r="O6" i="9"/>
  <c r="N6" i="9"/>
  <c r="I5" i="8" l="1"/>
  <c r="L5" i="1" l="1"/>
  <c r="L6" i="1"/>
  <c r="L7" i="1"/>
  <c r="L8" i="1"/>
  <c r="L9" i="1"/>
  <c r="L10" i="1"/>
  <c r="L11" i="1"/>
  <c r="L12" i="1"/>
  <c r="L13" i="1"/>
  <c r="L14" i="1"/>
  <c r="L15" i="1"/>
  <c r="L16" i="1"/>
  <c r="M7" i="1" l="1"/>
  <c r="M8" i="1"/>
  <c r="M9" i="1"/>
  <c r="M10" i="1"/>
  <c r="M11" i="1"/>
  <c r="M12" i="1"/>
  <c r="M13" i="1"/>
  <c r="M14" i="1"/>
  <c r="M15" i="1"/>
  <c r="M16" i="1"/>
  <c r="M6" i="1"/>
  <c r="M5" i="1"/>
</calcChain>
</file>

<file path=xl/comments1.xml><?xml version="1.0" encoding="utf-8"?>
<comments xmlns="http://schemas.openxmlformats.org/spreadsheetml/2006/main">
  <authors>
    <author>Lisauskas, Sara</author>
    <author>VM</author>
    <author>Meg</author>
  </authors>
  <commentList>
    <comment ref="A4" authorId="0">
      <text>
        <r>
          <rPr>
            <sz val="9"/>
            <color indexed="81"/>
            <rFont val="Tahoma"/>
            <family val="2"/>
          </rPr>
          <t>The property name should be identicial for the same property across all reporting periods.</t>
        </r>
      </text>
    </comment>
    <comment ref="E4" authorId="1">
      <text>
        <r>
          <rPr>
            <sz val="9"/>
            <color indexed="81"/>
            <rFont val="Tahoma"/>
            <family val="2"/>
          </rPr>
          <t>Please indicate if your data has been normalized for changes in weather or adjusted for changes in any other property characteristics. If normalized or adjusted, please also provide additional information in questions 3 and/or 4 of the Data Requirements tab. If neither apply, please select non-normalized.</t>
        </r>
      </text>
    </comment>
    <comment ref="F4" authorId="2">
      <text>
        <r>
          <rPr>
            <sz val="9"/>
            <color indexed="81"/>
            <rFont val="Tahoma"/>
            <family val="2"/>
          </rPr>
          <t>Ending date for 12 month period in which energy usage is reported</t>
        </r>
      </text>
    </comment>
    <comment ref="H4" authorId="2">
      <text>
        <r>
          <rPr>
            <sz val="9"/>
            <color indexed="81"/>
            <rFont val="Tahoma"/>
            <family val="2"/>
          </rPr>
          <t>Report usage for the 12 month period defined by the period ending date in column F</t>
        </r>
      </text>
    </comment>
    <comment ref="I4" authorId="2">
      <text>
        <r>
          <rPr>
            <sz val="9"/>
            <color indexed="81"/>
            <rFont val="Tahoma"/>
            <family val="2"/>
          </rPr>
          <t>Report usage for the 12 month period defined by the period ending date in column F</t>
        </r>
      </text>
    </comment>
    <comment ref="J4" authorId="2">
      <text>
        <r>
          <rPr>
            <sz val="9"/>
            <color indexed="81"/>
            <rFont val="Tahoma"/>
            <family val="2"/>
          </rPr>
          <t xml:space="preserve">Report usage for the 12 month period defined by the period ending date in column F. For Other Fuels, please indicate the unit you are reporting.
</t>
        </r>
      </text>
    </comment>
    <comment ref="K4" authorId="2">
      <text>
        <r>
          <rPr>
            <sz val="9"/>
            <color indexed="81"/>
            <rFont val="Tahoma"/>
            <family val="2"/>
          </rPr>
          <t>Report usage for the 12 month period defined by the period ending date in column F. For Other Fuels, please indicate the unit you are reporting.</t>
        </r>
      </text>
    </comment>
    <comment ref="N4" authorId="2">
      <text>
        <r>
          <rPr>
            <sz val="9"/>
            <color indexed="81"/>
            <rFont val="Tahoma"/>
            <family val="2"/>
          </rPr>
          <t>Report energy cost/sq. ft. for the 12 month period defined by the period ending date in column F</t>
        </r>
      </text>
    </comment>
  </commentList>
</comments>
</file>

<file path=xl/comments2.xml><?xml version="1.0" encoding="utf-8"?>
<comments xmlns="http://schemas.openxmlformats.org/spreadsheetml/2006/main">
  <authors>
    <author>Lisauskas, Sara</author>
    <author>Meg</author>
    <author>VM</author>
  </authors>
  <commentList>
    <comment ref="A4" authorId="0">
      <text>
        <r>
          <rPr>
            <sz val="9"/>
            <color indexed="81"/>
            <rFont val="Tahoma"/>
            <family val="2"/>
          </rPr>
          <t>The property name should be identicial for the same property across all reporting periods.</t>
        </r>
      </text>
    </comment>
    <comment ref="F4" authorId="1">
      <text>
        <r>
          <rPr>
            <sz val="9"/>
            <color indexed="81"/>
            <rFont val="Tahoma"/>
            <family val="2"/>
          </rPr>
          <t>Ending date for 12 month period in which energy usage is reported</t>
        </r>
      </text>
    </comment>
    <comment ref="H4" authorId="1">
      <text>
        <r>
          <rPr>
            <sz val="9"/>
            <color indexed="81"/>
            <rFont val="Tahoma"/>
            <family val="2"/>
          </rPr>
          <t>Report usage for the 12 month period defined by the period ending date in column F</t>
        </r>
      </text>
    </comment>
    <comment ref="I4" authorId="1">
      <text>
        <r>
          <rPr>
            <sz val="9"/>
            <color indexed="81"/>
            <rFont val="Tahoma"/>
            <family val="2"/>
          </rPr>
          <t>Report usage for the 12 month period defined by the period ending date in column F</t>
        </r>
      </text>
    </comment>
    <comment ref="J4" authorId="1">
      <text>
        <r>
          <rPr>
            <sz val="9"/>
            <color indexed="81"/>
            <rFont val="Tahoma"/>
            <family val="2"/>
          </rPr>
          <t xml:space="preserve">Report usage for the 12 month period defined by the period ending date in column F. For Other Fuels, please indicate the unit you are reporting.
</t>
        </r>
      </text>
    </comment>
    <comment ref="K4" authorId="1">
      <text>
        <r>
          <rPr>
            <sz val="9"/>
            <color indexed="81"/>
            <rFont val="Tahoma"/>
            <family val="2"/>
          </rPr>
          <t xml:space="preserve">Report usage for the 12 month period defined by the period ending date in column F. For Other Fuels, please indicate the unit you are reporting.
</t>
        </r>
      </text>
    </comment>
    <comment ref="N4" authorId="1">
      <text>
        <r>
          <rPr>
            <sz val="9"/>
            <color indexed="81"/>
            <rFont val="Tahoma"/>
            <family val="2"/>
          </rPr>
          <t>Report energy cost/sq. ft. for the 12 month period defined by the period ending date in column F</t>
        </r>
      </text>
    </comment>
    <comment ref="O4" authorId="2">
      <text>
        <r>
          <rPr>
            <sz val="9"/>
            <color indexed="81"/>
            <rFont val="Tahoma"/>
            <family val="2"/>
          </rPr>
          <t>What areas of the building are included in the energy meters?</t>
        </r>
      </text>
    </comment>
    <comment ref="P4" authorId="2">
      <text>
        <r>
          <rPr>
            <sz val="9"/>
            <color indexed="81"/>
            <rFont val="Tahoma"/>
            <family val="2"/>
          </rPr>
          <t>Is the data in this row all actual metered data or has it been calculated using the sampling protocol?</t>
        </r>
      </text>
    </comment>
  </commentList>
</comments>
</file>

<file path=xl/comments3.xml><?xml version="1.0" encoding="utf-8"?>
<comments xmlns="http://schemas.openxmlformats.org/spreadsheetml/2006/main">
  <authors>
    <author>VM</author>
    <author>Lisauskas, Sara</author>
    <author>Meg</author>
  </authors>
  <commentList>
    <comment ref="A4" authorId="0">
      <text>
        <r>
          <rPr>
            <sz val="9"/>
            <color indexed="81"/>
            <rFont val="Tahoma"/>
            <family val="2"/>
          </rPr>
          <t xml:space="preserve">If using Portfolio Manager to report energy data, please include the Property ID number for each property
</t>
        </r>
      </text>
    </comment>
    <comment ref="B4" authorId="1">
      <text>
        <r>
          <rPr>
            <sz val="9"/>
            <color indexed="81"/>
            <rFont val="Tahoma"/>
            <family val="2"/>
          </rPr>
          <t>The property name should be identicial for the same property across all reporting periods. If using Portfolio Manager to report energy data, please match the Property Name and Property ID with Portfolio Manager</t>
        </r>
      </text>
    </comment>
    <comment ref="G4" authorId="2">
      <text>
        <r>
          <rPr>
            <sz val="9"/>
            <color indexed="81"/>
            <rFont val="Tahoma"/>
            <family val="2"/>
          </rPr>
          <t>Ending date for 12 month period in which energy usage is reported</t>
        </r>
      </text>
    </comment>
    <comment ref="I4" authorId="0">
      <text>
        <r>
          <rPr>
            <sz val="9"/>
            <color indexed="81"/>
            <rFont val="Tahoma"/>
            <family val="2"/>
          </rPr>
          <t>For each row, report the total number of transactions at the location in colum A during the 12 month period in column F</t>
        </r>
      </text>
    </comment>
    <comment ref="J4" authorId="2">
      <text>
        <r>
          <rPr>
            <sz val="9"/>
            <color indexed="81"/>
            <rFont val="Tahoma"/>
            <family val="2"/>
          </rPr>
          <t>Report usage for the 12 month period defined by the period ending date in column F</t>
        </r>
      </text>
    </comment>
    <comment ref="K4" authorId="2">
      <text>
        <r>
          <rPr>
            <sz val="9"/>
            <color indexed="81"/>
            <rFont val="Tahoma"/>
            <family val="2"/>
          </rPr>
          <t>Report usage for the 12 month period defined by the period ending date in column F</t>
        </r>
      </text>
    </comment>
    <comment ref="L4" authorId="2">
      <text>
        <r>
          <rPr>
            <sz val="9"/>
            <color indexed="81"/>
            <rFont val="Tahoma"/>
            <family val="2"/>
          </rPr>
          <t xml:space="preserve">Report usage for the 12 month period defined by the period ending date in column F. For Other Fuels, please indicate the unit you are reporting.
</t>
        </r>
      </text>
    </comment>
    <comment ref="M4" authorId="2">
      <text>
        <r>
          <rPr>
            <sz val="9"/>
            <color indexed="81"/>
            <rFont val="Tahoma"/>
            <family val="2"/>
          </rPr>
          <t xml:space="preserve">Report usage for the 12 month period defined by the period ending date in column F. For Other Fuels, please indicate the unit you are reporting.
</t>
        </r>
      </text>
    </comment>
    <comment ref="P4" authorId="2">
      <text>
        <r>
          <rPr>
            <sz val="9"/>
            <color indexed="81"/>
            <rFont val="Tahoma"/>
            <family val="2"/>
          </rPr>
          <t>Report energy cost/sq. ft. for the 12 month period defined by the period ending date in column F</t>
        </r>
      </text>
    </comment>
  </commentList>
</comments>
</file>

<file path=xl/comments4.xml><?xml version="1.0" encoding="utf-8"?>
<comments xmlns="http://schemas.openxmlformats.org/spreadsheetml/2006/main">
  <authors>
    <author>Lisauskas, Sara</author>
    <author>Meg</author>
    <author>VM</author>
  </authors>
  <commentList>
    <comment ref="A4" authorId="0">
      <text>
        <r>
          <rPr>
            <sz val="9"/>
            <color indexed="81"/>
            <rFont val="Tahoma"/>
            <family val="2"/>
          </rPr>
          <t>The property name should be identicial for the same property across all reporting periods.</t>
        </r>
      </text>
    </comment>
    <comment ref="F4" authorId="1">
      <text>
        <r>
          <rPr>
            <sz val="9"/>
            <color indexed="81"/>
            <rFont val="Tahoma"/>
            <family val="2"/>
          </rPr>
          <t>Ending date for 12 month period in which energy usage is reported</t>
        </r>
      </text>
    </comment>
    <comment ref="G4" authorId="2">
      <text>
        <r>
          <rPr>
            <sz val="9"/>
            <color indexed="81"/>
            <rFont val="Tahoma"/>
            <family val="2"/>
          </rPr>
          <t>Stand Alone Data Centers are single buildings that contain data center space only. Embedded Data Centers are data centers located within larger buildings (Office, Hospital, etc.)</t>
        </r>
      </text>
    </comment>
    <comment ref="I4" authorId="2">
      <text>
        <r>
          <rPr>
            <sz val="9"/>
            <color indexed="81"/>
            <rFont val="Tahoma"/>
            <family val="2"/>
          </rPr>
          <t>IT Energy Use is a measure of data equipment energy usage only, this is usually measured at the output of a UPS or input to PDUs connected to server equipment.</t>
        </r>
      </text>
    </comment>
    <comment ref="J4" authorId="1">
      <text>
        <r>
          <rPr>
            <sz val="9"/>
            <color indexed="81"/>
            <rFont val="Tahoma"/>
            <family val="2"/>
          </rPr>
          <t xml:space="preserve">Report usage for the 12 month period defined by the period ending date in column F. This column should include all energy used at the Data Center, including that of the IT equipment. </t>
        </r>
      </text>
    </comment>
    <comment ref="K4" authorId="1">
      <text>
        <r>
          <rPr>
            <sz val="9"/>
            <color indexed="81"/>
            <rFont val="Tahoma"/>
            <family val="2"/>
          </rPr>
          <t>Report usage for the 12 month period defined by the period ending date in column F. For Other Fuels, please indicate the unit you are reporting.</t>
        </r>
      </text>
    </comment>
    <comment ref="L4" authorId="1">
      <text>
        <r>
          <rPr>
            <sz val="9"/>
            <color indexed="81"/>
            <rFont val="Tahoma"/>
            <family val="2"/>
          </rPr>
          <t>Report usage for the 12 month period defined by the period ending date in column F</t>
        </r>
      </text>
    </comment>
    <comment ref="M4" authorId="1">
      <text>
        <r>
          <rPr>
            <sz val="9"/>
            <color indexed="81"/>
            <rFont val="Tahoma"/>
            <family val="2"/>
          </rPr>
          <t>Report usage for the 12 month period defined by the period ending date in column F. For Other Fuels, please indicate the unit you are reporting.</t>
        </r>
      </text>
    </comment>
    <comment ref="N4" authorId="2">
      <text>
        <r>
          <rPr>
            <sz val="9"/>
            <color indexed="81"/>
            <rFont val="Tahoma"/>
            <family val="2"/>
          </rPr>
          <t>PUE: Power Usage Effectiveness is equal to the total energy of a Data Center divided by the IT Energy</t>
        </r>
      </text>
    </comment>
    <comment ref="O4" authorId="2">
      <text>
        <r>
          <rPr>
            <sz val="9"/>
            <color indexed="81"/>
            <rFont val="Tahoma"/>
            <family val="2"/>
          </rPr>
          <t>This column is a measure of the total energy used by a Data Center minus IT Energy</t>
        </r>
      </text>
    </comment>
    <comment ref="P4" authorId="1">
      <text>
        <r>
          <rPr>
            <sz val="9"/>
            <color indexed="81"/>
            <rFont val="Tahoma"/>
            <family val="2"/>
          </rPr>
          <t>Report energy cost/sq. ft. for the 12 month period defined by the period ending date in column F</t>
        </r>
      </text>
    </comment>
  </commentList>
</comments>
</file>

<file path=xl/comments5.xml><?xml version="1.0" encoding="utf-8"?>
<comments xmlns="http://schemas.openxmlformats.org/spreadsheetml/2006/main">
  <authors>
    <author>Lisauskas, Sara</author>
    <author>Meg</author>
    <author>VM</author>
  </authors>
  <commentList>
    <comment ref="A5" authorId="0">
      <text>
        <r>
          <rPr>
            <sz val="9"/>
            <color indexed="81"/>
            <rFont val="Tahoma"/>
            <family val="2"/>
          </rPr>
          <t>The property name should be identicial for the same property across all reporting periods.</t>
        </r>
      </text>
    </comment>
    <comment ref="F5" authorId="1">
      <text>
        <r>
          <rPr>
            <sz val="9"/>
            <color indexed="81"/>
            <rFont val="Tahoma"/>
            <family val="2"/>
          </rPr>
          <t>Ending date for 12 month period in which energy usage is reported</t>
        </r>
      </text>
    </comment>
    <comment ref="G5" authorId="2">
      <text>
        <r>
          <rPr>
            <sz val="9"/>
            <color indexed="81"/>
            <rFont val="Tahoma"/>
            <family val="2"/>
          </rPr>
          <t xml:space="preserve">This count assumes one fixture per pole. If you are tracking street lights differently, please let us know. </t>
        </r>
      </text>
    </comment>
    <comment ref="J5" authorId="1">
      <text>
        <r>
          <rPr>
            <sz val="9"/>
            <color indexed="81"/>
            <rFont val="Tahoma"/>
            <family val="2"/>
          </rPr>
          <t>Report usage for the 12 month period defined by the period ending date in column F</t>
        </r>
      </text>
    </comment>
    <comment ref="L5" authorId="1">
      <text>
        <r>
          <rPr>
            <sz val="9"/>
            <color indexed="81"/>
            <rFont val="Tahoma"/>
            <family val="2"/>
          </rPr>
          <t>Report energy cost/sq. ft. for the 12 month period defined by the period ending date in column F</t>
        </r>
      </text>
    </comment>
  </commentList>
</comments>
</file>

<file path=xl/comments6.xml><?xml version="1.0" encoding="utf-8"?>
<comments xmlns="http://schemas.openxmlformats.org/spreadsheetml/2006/main">
  <authors>
    <author>Lisauskas, Sara</author>
    <author>Meg</author>
    <author>VM</author>
  </authors>
  <commentList>
    <comment ref="A4" authorId="0">
      <text>
        <r>
          <rPr>
            <sz val="9"/>
            <color indexed="81"/>
            <rFont val="Tahoma"/>
            <family val="2"/>
          </rPr>
          <t>The property name should be identicial for the same property across all reporting periods.</t>
        </r>
      </text>
    </comment>
    <comment ref="F4" authorId="1">
      <text>
        <r>
          <rPr>
            <sz val="9"/>
            <color indexed="81"/>
            <rFont val="Tahoma"/>
            <family val="2"/>
          </rPr>
          <t>Ending date for 12 month period in which energy usage is reported</t>
        </r>
      </text>
    </comment>
    <comment ref="G4" authorId="2">
      <text>
        <r>
          <rPr>
            <sz val="9"/>
            <color indexed="81"/>
            <rFont val="Tahoma"/>
            <family val="2"/>
          </rPr>
          <t>Enter the average million gallons per day treated at the property for the 12 month Period Ending Date listed in column F.</t>
        </r>
      </text>
    </comment>
    <comment ref="H4" authorId="1">
      <text>
        <r>
          <rPr>
            <sz val="9"/>
            <color indexed="81"/>
            <rFont val="Tahoma"/>
            <family val="2"/>
          </rPr>
          <t>Report usage for the 12 month period defined by the period ending date in column F</t>
        </r>
      </text>
    </comment>
    <comment ref="I4" authorId="1">
      <text>
        <r>
          <rPr>
            <sz val="9"/>
            <color indexed="81"/>
            <rFont val="Tahoma"/>
            <family val="2"/>
          </rPr>
          <t>Report usage for the 12 month period defined by the period ending date in column F</t>
        </r>
      </text>
    </comment>
    <comment ref="J4" authorId="1">
      <text>
        <r>
          <rPr>
            <sz val="9"/>
            <color indexed="81"/>
            <rFont val="Tahoma"/>
            <family val="2"/>
          </rPr>
          <t>Report usage for the 12 month period defined by the period ending date in column F. For Other Fuels, please indicate the unit you are reporting.</t>
        </r>
      </text>
    </comment>
    <comment ref="L4" authorId="1">
      <text>
        <r>
          <rPr>
            <sz val="9"/>
            <color indexed="81"/>
            <rFont val="Tahoma"/>
            <family val="2"/>
          </rPr>
          <t>Report energy cost/sq. ft. for the 12 month period defined by the period ending date in column F</t>
        </r>
      </text>
    </comment>
  </commentList>
</comments>
</file>

<file path=xl/comments7.xml><?xml version="1.0" encoding="utf-8"?>
<comments xmlns="http://schemas.openxmlformats.org/spreadsheetml/2006/main">
  <authors>
    <author>Lisauskas, Sara</author>
    <author>Meg</author>
    <author>VM</author>
  </authors>
  <commentList>
    <comment ref="A4" authorId="0">
      <text>
        <r>
          <rPr>
            <sz val="9"/>
            <color indexed="81"/>
            <rFont val="Tahoma"/>
            <family val="2"/>
          </rPr>
          <t>The property name should be identicial for the same property across all reporting periods.</t>
        </r>
      </text>
    </comment>
    <comment ref="E4" authorId="1">
      <text>
        <r>
          <rPr>
            <sz val="9"/>
            <color indexed="81"/>
            <rFont val="Tahoma"/>
            <family val="2"/>
          </rPr>
          <t>Ending date for 12 month period in which water usage is reported</t>
        </r>
      </text>
    </comment>
    <comment ref="I4" authorId="2">
      <text>
        <r>
          <rPr>
            <sz val="9"/>
            <color indexed="81"/>
            <rFont val="Tahoma"/>
            <family val="2"/>
          </rPr>
          <t xml:space="preserve">Total Water Use can be a sum of Indoor and Outdoor Water Use. If the property has one meter with both Indoor and Outdoor Water, you can enter the total value here. </t>
        </r>
      </text>
    </comment>
  </commentList>
</comments>
</file>

<file path=xl/sharedStrings.xml><?xml version="1.0" encoding="utf-8"?>
<sst xmlns="http://schemas.openxmlformats.org/spreadsheetml/2006/main" count="347" uniqueCount="182">
  <si>
    <r>
      <rPr>
        <b/>
        <i/>
        <sz val="11"/>
        <color theme="1"/>
        <rFont val="Calibri"/>
        <family val="2"/>
        <scheme val="minor"/>
      </rPr>
      <t>1) How  does the tool annualize energy data?</t>
    </r>
    <r>
      <rPr>
        <sz val="11"/>
        <color theme="1"/>
        <rFont val="Calibri"/>
        <family val="2"/>
        <scheme val="minor"/>
      </rPr>
      <t xml:space="preserve">
Data should be provided as annualized totals every six months (e.g. annual consumption should be provided for the 12 months ending June 2012, December 2012, June 2013, etc.)
To generate annualized totals from monthly bills, does the tool 1) normalize actual billing periods to calendar months, 2) assign energy use to the month it was billed in, 3) assign energy use to the month in which most energy was used, or 4) follow another process?
</t>
    </r>
    <r>
      <rPr>
        <b/>
        <i/>
        <sz val="11"/>
        <color theme="1"/>
        <rFont val="Calibri"/>
        <family val="2"/>
        <scheme val="minor"/>
      </rPr>
      <t xml:space="preserve">
2) How does the tool calculate Site and/or Source EUI in kBtu/square foot?</t>
    </r>
    <r>
      <rPr>
        <sz val="11"/>
        <color theme="1"/>
        <rFont val="Calibri"/>
        <family val="2"/>
        <scheme val="minor"/>
      </rPr>
      <t xml:space="preserve">
DOE will track EUI in terms of source energy.  The Partner can either provide Source EUI values, or can provide fuel-specific Site EUI values that can be converted by DOE.
What conversion factors are used to generate Site Energy values?  Source Energy values?
</t>
    </r>
    <r>
      <rPr>
        <b/>
        <i/>
        <sz val="11"/>
        <color theme="1"/>
        <rFont val="Calibri"/>
        <family val="2"/>
        <scheme val="minor"/>
      </rPr>
      <t xml:space="preserve">
3) How does the tool calculate Weather Normalized EUI? </t>
    </r>
    <r>
      <rPr>
        <sz val="11"/>
        <color theme="1"/>
        <rFont val="Calibri"/>
        <family val="2"/>
        <scheme val="minor"/>
      </rPr>
      <t xml:space="preserve">
Describe the algorithms used, weather stations utilized, and the time period of weather data used for normalization.
</t>
    </r>
    <r>
      <rPr>
        <b/>
        <i/>
        <sz val="11"/>
        <color theme="1"/>
        <rFont val="Calibri"/>
        <family val="2"/>
        <scheme val="minor"/>
      </rPr>
      <t xml:space="preserve">
4) If applicable, how does the tool calculated Adjusted EUI?</t>
    </r>
    <r>
      <rPr>
        <sz val="11"/>
        <color theme="1"/>
        <rFont val="Calibri"/>
        <family val="2"/>
        <scheme val="minor"/>
      </rPr>
      <t xml:space="preserve">
What operating characteristics are adjusted for? How are the adjustments calculated?
</t>
    </r>
    <r>
      <rPr>
        <b/>
        <i/>
        <sz val="11"/>
        <color theme="1"/>
        <rFont val="Calibri"/>
        <family val="2"/>
        <scheme val="minor"/>
      </rPr>
      <t>5) What checks are performed to ensure that data is complete and accurate?</t>
    </r>
  </si>
  <si>
    <t>Total Floor Space (Sq. Ft.)</t>
  </si>
  <si>
    <t>Period Ending Date</t>
  </si>
  <si>
    <t>Source-Site Ratios for all Portfolio Manager Fuels</t>
  </si>
  <si>
    <t>Fuel Type</t>
  </si>
  <si>
    <t>Source-Site Ratio</t>
  </si>
  <si>
    <t>Electricity (Grid Purchase)</t>
  </si>
  <si>
    <t>Electricity (on-Site Solar or Wind Installation)</t>
  </si>
  <si>
    <t>Natural Gas</t>
  </si>
  <si>
    <t>Fuel Oil (1,2,4,5,6,Diesel, Kerosene)</t>
  </si>
  <si>
    <t>Propane &amp; Liquid Propane</t>
  </si>
  <si>
    <t>Steam</t>
  </si>
  <si>
    <t>Hot Water</t>
  </si>
  <si>
    <t>Chilled Water</t>
  </si>
  <si>
    <t>Wood</t>
  </si>
  <si>
    <t>Coal/Coke</t>
  </si>
  <si>
    <t>Other</t>
  </si>
  <si>
    <t>Adjusted</t>
  </si>
  <si>
    <t>Better Buildings Challenge Data Collection Template</t>
  </si>
  <si>
    <t>Type of Data (Weather-normalized or Adjusted)</t>
  </si>
  <si>
    <t>Weather-normalized</t>
  </si>
  <si>
    <t>Company X</t>
  </si>
  <si>
    <t>To obtain approval to use an alternative software tool, a Partner must provide a description of the tool used, as well as sample data illustrating that the tool generates all of the necessary metrics.  The description of the tool should include general information (tool name, tool developer, etc.) and must answer the following questions:</t>
  </si>
  <si>
    <t>Zipcode</t>
  </si>
  <si>
    <t>XXXXX</t>
  </si>
  <si>
    <t>Number of Poles</t>
  </si>
  <si>
    <t>Average Flow (MGD)</t>
  </si>
  <si>
    <t>Annual Energy Cost (US Dollars/Sq. Ft.)</t>
  </si>
  <si>
    <t>Annual Energy Cost (US Dollars)</t>
  </si>
  <si>
    <t>Manufacturing/Industrial Plant</t>
  </si>
  <si>
    <t>Parking</t>
  </si>
  <si>
    <t>Worship Facility</t>
  </si>
  <si>
    <t xml:space="preserve">Property Type </t>
  </si>
  <si>
    <t>Non-normalized</t>
  </si>
  <si>
    <t>Banking/Financial Services - Bank Branch</t>
  </si>
  <si>
    <t>Banking/Financial Services - Financial Office</t>
  </si>
  <si>
    <t>Education - Adult Education</t>
  </si>
  <si>
    <t>Education - College/University</t>
  </si>
  <si>
    <t>Education - K-12 School</t>
  </si>
  <si>
    <t>Education - Pre-school/Daycare</t>
  </si>
  <si>
    <t>Education - Vocational School</t>
  </si>
  <si>
    <t>Education - Other</t>
  </si>
  <si>
    <t>Entertainment/Public Assembly - Convention Center</t>
  </si>
  <si>
    <t>Entertainment/Public Assembly - Movie Theater</t>
  </si>
  <si>
    <t>Entertainment/Public Assembly - Museum</t>
  </si>
  <si>
    <t>Entertainment/Public Assembly - Performing Arts</t>
  </si>
  <si>
    <t>Entertainment/Public Assembly - Bowling Alley</t>
  </si>
  <si>
    <t>Entertainment/Public Assembly - Fitness Center/Health Center</t>
  </si>
  <si>
    <t>Entertainment/Public Assembly - Ice/Curling Rink</t>
  </si>
  <si>
    <t>Entertainment/Public Assembly - Roller Rink</t>
  </si>
  <si>
    <t>Entertainment/Public Assembly - Swimming Pool</t>
  </si>
  <si>
    <t>Entertainment/Public Assembly - Other</t>
  </si>
  <si>
    <t>Entertainment/Public Assembly - Social/Meeting Hall</t>
  </si>
  <si>
    <t>Entertainment/Public Assembly - Indoor Arena</t>
  </si>
  <si>
    <t>Entertainment/Public Assembly - Race Track</t>
  </si>
  <si>
    <t>Entertainment/Public Assembly - Stadium (Closed)</t>
  </si>
  <si>
    <t>Entertainment/Public Assembly - Stadium (Open)</t>
  </si>
  <si>
    <t>Entertainment/Public Assembly - Aquarium</t>
  </si>
  <si>
    <t>Entertainment/Public Assembly - Bar/Nightclub</t>
  </si>
  <si>
    <t>Entertainment/Public Assembly - Casino</t>
  </si>
  <si>
    <t>Entertainment/Public Assembly - Zoo</t>
  </si>
  <si>
    <t>Food Sales &amp; Services - Convenience Store with Gas Station</t>
  </si>
  <si>
    <t>Food Sales &amp; Services - Convenience Store without Gas Station</t>
  </si>
  <si>
    <t>Food Sales &amp; Services - Fast Food Restaurant</t>
  </si>
  <si>
    <t>Food Sales &amp; Services - Restaurant</t>
  </si>
  <si>
    <t>Food Sales &amp; Services - Other</t>
  </si>
  <si>
    <t>Food Sales &amp; Services - Supermarket/Grocery Store</t>
  </si>
  <si>
    <t>Food Sales &amp; Services - Wholesale Club/Supercenter</t>
  </si>
  <si>
    <t>Healthcare - Ambulatory Surgical Center</t>
  </si>
  <si>
    <t>Healthcare - Hospital (General Medical &amp; Surgical)</t>
  </si>
  <si>
    <t>Healthcare - Other</t>
  </si>
  <si>
    <t>Healthcare - Medical Office</t>
  </si>
  <si>
    <t>Healthcare - Outpatient Rehabilitation/Physical Therapy</t>
  </si>
  <si>
    <t>Healthcare - Senior Care Community</t>
  </si>
  <si>
    <t>Healthcare - Urgent Care/Clinic/Other Outpatient</t>
  </si>
  <si>
    <t>Lodging/Residential - Barracks</t>
  </si>
  <si>
    <t>Lodging/Residential - Hotel</t>
  </si>
  <si>
    <t>Lodging/Residential - Multifamily Housing</t>
  </si>
  <si>
    <t>Lodging/Residential - Prison/Incarceration</t>
  </si>
  <si>
    <t>Lodging/Residential - Residence Hall/Dormatory</t>
  </si>
  <si>
    <t>Lodging/Residential - Single Family Home</t>
  </si>
  <si>
    <t>Lodging/Residential - Other</t>
  </si>
  <si>
    <t>Public Services - Courthouse</t>
  </si>
  <si>
    <t>Public Services - Fire Station</t>
  </si>
  <si>
    <t>Public Services - Library</t>
  </si>
  <si>
    <t>Public Services - Mailing Center/Post Office</t>
  </si>
  <si>
    <t>Public Services - Police Station</t>
  </si>
  <si>
    <t>Public Services - Transportation Terminal/Station</t>
  </si>
  <si>
    <t>Public Services - Other</t>
  </si>
  <si>
    <t>Retail - Retail Store</t>
  </si>
  <si>
    <t>Retail - Automobile Dealership</t>
  </si>
  <si>
    <t>Retail - Enclosed Mall</t>
  </si>
  <si>
    <t>Retail - Lifestyle Center</t>
  </si>
  <si>
    <t>Retail - Strip Mall</t>
  </si>
  <si>
    <t>Retail - Other</t>
  </si>
  <si>
    <t>Services - Personal Services (Health/Beauty, Dry Cleaning, etc)</t>
  </si>
  <si>
    <t>Services - Repair Services (Vehicle, Shoe, Locksmith, etc)</t>
  </si>
  <si>
    <t>Services - Other</t>
  </si>
  <si>
    <t>Technology/Science - Other</t>
  </si>
  <si>
    <t>Warehouse/Storage - Non-refrigerated Warehouse</t>
  </si>
  <si>
    <t>Warehouse/Storage - Refrigerated Warehouse</t>
  </si>
  <si>
    <t>Warehouse/Storage - Self-Storage Facility</t>
  </si>
  <si>
    <t>Warehouse/Storage - Distribution Center</t>
  </si>
  <si>
    <t>Utility - Drinking Water &amp; Treatment Plant</t>
  </si>
  <si>
    <t>Utility - Energy/Power Station</t>
  </si>
  <si>
    <t>Utility - Wastewater Treatment Plant</t>
  </si>
  <si>
    <t>Utility - Other</t>
  </si>
  <si>
    <t>Office - Office</t>
  </si>
  <si>
    <t>Office - Medical Office</t>
  </si>
  <si>
    <t>Office - Veterinary Office</t>
  </si>
  <si>
    <t>Office - Other</t>
  </si>
  <si>
    <t>List of Portfolio Manager Property Types</t>
  </si>
  <si>
    <t>Technology/Science - Laboratory</t>
  </si>
  <si>
    <t>Technology/Science - Data Center</t>
  </si>
  <si>
    <t>Religious Worship Facility</t>
  </si>
  <si>
    <t>Property Name</t>
  </si>
  <si>
    <t>Property Owner</t>
  </si>
  <si>
    <t>Property Type</t>
  </si>
  <si>
    <t>For more information on property types, visit:</t>
  </si>
  <si>
    <t>https://www.energystar.gov/buildings/facility-owners-and-managers/existing-buildings/use-portfolio-manager/identify-your-property-type</t>
  </si>
  <si>
    <r>
      <t>The list of properties below is from EPA's Portfolio Manager, an online tool used to track building energy usage. On the Data Reporting Template or Community Partners Template, please select the property type that best represents your property. If your property consists of multiple types, select the one that represents more than 50% of the floor area.  If no one type represents more than 50% of the floor area, choose "Other".</t>
    </r>
    <r>
      <rPr>
        <sz val="11"/>
        <color theme="1"/>
        <rFont val="Calibri"/>
        <family val="2"/>
        <scheme val="minor"/>
      </rPr>
      <t xml:space="preserve">
</t>
    </r>
  </si>
  <si>
    <t>Or view the Portfolio Manager online help page here:</t>
  </si>
  <si>
    <t>http://portfoliomanager.supportportal.com/ics/support/default.asp?deptID=23010</t>
  </si>
  <si>
    <t>Property 1</t>
  </si>
  <si>
    <t>Number of Units</t>
  </si>
  <si>
    <t>Actual or Sampled Data?</t>
  </si>
  <si>
    <t>Actual</t>
  </si>
  <si>
    <t>Sampled</t>
  </si>
  <si>
    <t>Stand Alone or Embedded Data Center</t>
  </si>
  <si>
    <t>Stand Alone</t>
  </si>
  <si>
    <t>Embedded</t>
  </si>
  <si>
    <t>Street Light Type/Group</t>
  </si>
  <si>
    <t>100 W Street Lights - Region 2</t>
  </si>
  <si>
    <t>Wastewater Treatment Plant 1</t>
  </si>
  <si>
    <t>Metered Areas</t>
  </si>
  <si>
    <t>Common areas only</t>
  </si>
  <si>
    <t>Tenant areas only</t>
  </si>
  <si>
    <t>Combination of common and tenant areas</t>
  </si>
  <si>
    <t>Whole Building</t>
  </si>
  <si>
    <t>Drinking Water Pump Station 1</t>
  </si>
  <si>
    <t>Owner</t>
  </si>
  <si>
    <t>Metered</t>
  </si>
  <si>
    <t>Unmetered</t>
  </si>
  <si>
    <t>Type of Data (Metered or Unmetered)</t>
  </si>
  <si>
    <t>Annual Site Electricity Use (kBtu/Sq. Ft.)</t>
  </si>
  <si>
    <t>Annual Site Natural Gas Use (kBtu/Sq. Ft.)</t>
  </si>
  <si>
    <t>Annual Site Other Fuel Usage (kBtu/Sq. Ft.)</t>
  </si>
  <si>
    <t>Annual Total Site Energy Use (kBtu/Sq. Ft.)</t>
  </si>
  <si>
    <t>Annual Total Source Energy Use (kBtu/Sq. Ft.)</t>
  </si>
  <si>
    <t>Annual IT Energy Use (kWh)</t>
  </si>
  <si>
    <t>Annual Total Data Center Site Electricity Use (kWh)</t>
  </si>
  <si>
    <t>Annual Other Fuel Usage (kBtu)</t>
  </si>
  <si>
    <t>Annual Infrastructure Site Electricity Use (kWh)</t>
  </si>
  <si>
    <t>Annual Infrastructure Other Fuel Usage (kBtu)</t>
  </si>
  <si>
    <t>Annual PUE</t>
  </si>
  <si>
    <t>Annual Total Source Energy Use (kBtu/pole)</t>
  </si>
  <si>
    <t>Annual Site Electricity Use (kBtu)</t>
  </si>
  <si>
    <t>Annual Site Natural Gas Use (kBtu)</t>
  </si>
  <si>
    <t>Annual Site Other Fuel Usage (kBtu)</t>
  </si>
  <si>
    <t>Annual Total Source Energy Use (kBtu/gal/day)</t>
  </si>
  <si>
    <t>Annual Indoor Water Use (kgal)</t>
  </si>
  <si>
    <t>Annual Outdoor Water Use (kgal)</t>
  </si>
  <si>
    <t>Total Annual Water Use (kgal)</t>
  </si>
  <si>
    <t>Annual Indoor Water Intensity (gal/Sq. Ft.)</t>
  </si>
  <si>
    <t>Annual Indoor Water Cost (US Dollars)</t>
  </si>
  <si>
    <t>Annual Outdoor Water Cost (US Dollars)</t>
  </si>
  <si>
    <t>Total Annual Water Cost (US Dollars)</t>
  </si>
  <si>
    <t>Annual Infrastructure Energy</t>
  </si>
  <si>
    <t>IF UNMETERED</t>
  </si>
  <si>
    <t>IF METERED</t>
  </si>
  <si>
    <t>Annual Hours of Operation</t>
  </si>
  <si>
    <t>100 W Street Lights - Region 3</t>
  </si>
  <si>
    <t>Total Energy Demand per Pole (W)</t>
  </si>
  <si>
    <t>Annual Total Site Electricity Use (kWh)</t>
  </si>
  <si>
    <t>Property ID</t>
  </si>
  <si>
    <t>Annual Transaction Count</t>
  </si>
  <si>
    <t>Annual Total Site Energy Use (kBtu/Tran.)</t>
  </si>
  <si>
    <t>Annual Total Source Energy Use (kBtu/Tran.)</t>
  </si>
  <si>
    <t>Annual Energy Cost (US Dollars/Tran.)</t>
  </si>
  <si>
    <t>XXXXXXX</t>
  </si>
  <si>
    <r>
      <t xml:space="preserve">
</t>
    </r>
    <r>
      <rPr>
        <u/>
        <sz val="11"/>
        <color theme="1"/>
        <rFont val="Calibri"/>
        <family val="2"/>
        <scheme val="minor"/>
      </rPr>
      <t>Overview</t>
    </r>
    <r>
      <rPr>
        <sz val="11"/>
        <color theme="1"/>
        <rFont val="Calibri"/>
        <family val="2"/>
        <scheme val="minor"/>
      </rPr>
      <t xml:space="preserve">:
This template is intended to assist Better Buildings Challenge commercial buildings partners in reporting energy and water data from alternative (non-Portfolio Manager) software tools. All alternative tools must be reviewed and approved by DOE.
Annualized energy data for each property in the portfolio must be submitted to the Better Buildings Challenge in this template for the baseline period and to demonstrate progress every year (i.e., annual consumption must be provided for the 12 months ending December 2011, December 2012, etc.).  New data should be added to the previously submitted spreadsheet, such that each submission includes a full record of progress over time.
</t>
    </r>
    <r>
      <rPr>
        <u/>
        <sz val="11"/>
        <color theme="1"/>
        <rFont val="Calibri"/>
        <family val="2"/>
        <scheme val="minor"/>
      </rPr>
      <t>General Instructions</t>
    </r>
    <r>
      <rPr>
        <sz val="11"/>
        <color theme="1"/>
        <rFont val="Calibri"/>
        <family val="2"/>
        <scheme val="minor"/>
      </rPr>
      <t xml:space="preserve">:
Fill in all required information on the appropriate tabs this worksheet. A list of all tabs and what they are used for is below. All column headers shown in red denote required data fields. Cells shaded in gray will populate automatically. The first row of each template shows example data. You may delete or overwrite the gray example text. Additional instructions are provided in the comments included on individual tabs. Please read the comments before entering data in those columns. Contact your Account Manager with any questions. 
- </t>
    </r>
    <r>
      <rPr>
        <b/>
        <sz val="11"/>
        <color theme="1"/>
        <rFont val="Calibri"/>
        <family val="2"/>
        <scheme val="minor"/>
      </rPr>
      <t>Energy Data</t>
    </r>
    <r>
      <rPr>
        <sz val="11"/>
        <color theme="1"/>
        <rFont val="Calibri"/>
        <family val="2"/>
        <scheme val="minor"/>
      </rPr>
      <t xml:space="preserve"> - This is the standard template for data collection. Partners should use this tab to provided all necessary data related to the energy consumption at their non-residential properties. 
- </t>
    </r>
    <r>
      <rPr>
        <b/>
        <sz val="11"/>
        <color theme="1"/>
        <rFont val="Calibri"/>
        <family val="2"/>
        <scheme val="minor"/>
      </rPr>
      <t xml:space="preserve">Multifamily Data </t>
    </r>
    <r>
      <rPr>
        <sz val="11"/>
        <color theme="1"/>
        <rFont val="Calibri"/>
        <family val="2"/>
        <scheme val="minor"/>
      </rPr>
      <t xml:space="preserve">- This template is for Multifamily Partners. Use columns O, P, and Q to provide additional detail on the type of data available for each property.
</t>
    </r>
    <r>
      <rPr>
        <b/>
        <sz val="11"/>
        <color theme="1"/>
        <rFont val="Calibri"/>
        <family val="2"/>
        <scheme val="minor"/>
      </rPr>
      <t>- Food Service Data</t>
    </r>
    <r>
      <rPr>
        <sz val="11"/>
        <color theme="1"/>
        <rFont val="Calibri"/>
        <family val="2"/>
        <scheme val="minor"/>
      </rPr>
      <t xml:space="preserve"> - This template is intended for Food Service Partners to share energy and/or transaction data. Use column I to provide the total number of transactions at each property. If you are using Portfolio Manager to share energy data, please match the Property ID and Property Name in Portfolio Manager with columns A and B. 
- </t>
    </r>
    <r>
      <rPr>
        <b/>
        <sz val="11"/>
        <color theme="1"/>
        <rFont val="Calibri"/>
        <family val="2"/>
        <scheme val="minor"/>
      </rPr>
      <t>Specialty Property Types (tabs highlighted in blue)</t>
    </r>
    <r>
      <rPr>
        <sz val="11"/>
        <color theme="1"/>
        <rFont val="Calibri"/>
        <family val="2"/>
        <scheme val="minor"/>
      </rPr>
      <t xml:space="preserve"> - Partners that would like to share data for any of the specialty property types listed below may do so using the fields provided in the blue tabs.  
       - </t>
    </r>
    <r>
      <rPr>
        <b/>
        <sz val="11"/>
        <color theme="1"/>
        <rFont val="Calibri"/>
        <family val="2"/>
        <scheme val="minor"/>
      </rPr>
      <t>Data Center</t>
    </r>
    <r>
      <rPr>
        <sz val="11"/>
        <color theme="1"/>
        <rFont val="Calibri"/>
        <family val="2"/>
        <scheme val="minor"/>
      </rPr>
      <t xml:space="preserve">
       - </t>
    </r>
    <r>
      <rPr>
        <b/>
        <sz val="11"/>
        <color theme="1"/>
        <rFont val="Calibri"/>
        <family val="2"/>
        <scheme val="minor"/>
      </rPr>
      <t>Street Lights</t>
    </r>
    <r>
      <rPr>
        <sz val="11"/>
        <color theme="1"/>
        <rFont val="Calibri"/>
        <family val="2"/>
        <scheme val="minor"/>
      </rPr>
      <t xml:space="preserve">
       - </t>
    </r>
    <r>
      <rPr>
        <b/>
        <sz val="11"/>
        <color theme="1"/>
        <rFont val="Calibri"/>
        <family val="2"/>
        <scheme val="minor"/>
      </rPr>
      <t xml:space="preserve">Wastewater Treatment Plants
- Water Data </t>
    </r>
    <r>
      <rPr>
        <sz val="11"/>
        <color theme="1"/>
        <rFont val="Calibri"/>
        <family val="2"/>
        <scheme val="minor"/>
      </rPr>
      <t xml:space="preserve">- This template is for Partners sharing water data. Columns are available to provide indoor and outdoor water consumption data. If your water meters at a property include both indoor and outdoor water, you may enter data in the Total Water Use column.  
- </t>
    </r>
    <r>
      <rPr>
        <b/>
        <sz val="11"/>
        <color theme="1"/>
        <rFont val="Calibri"/>
        <family val="2"/>
        <scheme val="minor"/>
      </rPr>
      <t>Data Requirements</t>
    </r>
    <r>
      <rPr>
        <sz val="11"/>
        <color theme="1"/>
        <rFont val="Calibri"/>
        <family val="2"/>
        <scheme val="minor"/>
      </rPr>
      <t xml:space="preserve"> - Use this tab to provide more information on the data source that is being used to populate the energy templates. 
- </t>
    </r>
    <r>
      <rPr>
        <b/>
        <sz val="11"/>
        <color theme="1"/>
        <rFont val="Calibri"/>
        <family val="2"/>
        <scheme val="minor"/>
      </rPr>
      <t>Property Types</t>
    </r>
    <r>
      <rPr>
        <sz val="11"/>
        <color theme="1"/>
        <rFont val="Calibri"/>
        <family val="2"/>
        <scheme val="minor"/>
      </rPr>
      <t xml:space="preserve"> - This tab provides a full list of eligible property types. If one of your properties does not fit in to one these categories, "Other" is also available. 
- </t>
    </r>
    <r>
      <rPr>
        <b/>
        <sz val="11"/>
        <color theme="1"/>
        <rFont val="Calibri"/>
        <family val="2"/>
        <scheme val="minor"/>
      </rPr>
      <t>Source-Site Ratios</t>
    </r>
    <r>
      <rPr>
        <sz val="11"/>
        <color theme="1"/>
        <rFont val="Calibri"/>
        <family val="2"/>
        <scheme val="minor"/>
      </rPr>
      <t xml:space="preserve"> - This tab shows the current fuel specific conversion factors used to convert site energy to source energy.</t>
    </r>
  </si>
  <si>
    <r>
      <rPr>
        <i/>
        <sz val="9"/>
        <color theme="1"/>
        <rFont val="Calibri"/>
        <family val="2"/>
        <scheme val="minor"/>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</si>
</sst>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1"/>
      <name val="Tahoma"/>
      <family val="2"/>
    </font>
    <font>
      <b/>
      <sz val="11"/>
      <color rgb="FFFF0000"/>
      <name val="Calibri"/>
      <family val="2"/>
      <scheme val="minor"/>
    </font>
    <font>
      <b/>
      <sz val="11"/>
      <name val="Calibri"/>
      <family val="2"/>
      <scheme val="minor"/>
    </font>
    <font>
      <sz val="11"/>
      <color theme="1" tint="0.499984740745262"/>
      <name val="Calibri"/>
      <family val="2"/>
      <scheme val="minor"/>
    </font>
    <font>
      <sz val="18"/>
      <color theme="1"/>
      <name val="Calibri"/>
      <family val="2"/>
      <scheme val="minor"/>
    </font>
    <font>
      <u/>
      <sz val="11"/>
      <color theme="1"/>
      <name val="Calibri"/>
      <family val="2"/>
      <scheme val="minor"/>
    </font>
    <font>
      <b/>
      <i/>
      <sz val="11"/>
      <color theme="1"/>
      <name val="Calibri"/>
      <family val="2"/>
      <scheme val="minor"/>
    </font>
    <font>
      <sz val="11"/>
      <color indexed="10"/>
      <name val="Cambria"/>
      <family val="1"/>
    </font>
    <font>
      <sz val="8"/>
      <name val="Verdana"/>
      <family val="2"/>
    </font>
    <font>
      <sz val="9"/>
      <color theme="1"/>
      <name val="Arial Narrow"/>
      <family val="2"/>
    </font>
    <font>
      <sz val="9"/>
      <color rgb="FF0070C0"/>
      <name val="Arial Narrow"/>
      <family val="2"/>
    </font>
    <font>
      <sz val="10"/>
      <color theme="1"/>
      <name val="Calibri"/>
      <family val="2"/>
      <scheme val="minor"/>
    </font>
    <font>
      <u/>
      <sz val="11"/>
      <color theme="10"/>
      <name val="Calibri"/>
      <family val="2"/>
      <scheme val="minor"/>
    </font>
    <font>
      <i/>
      <sz val="9"/>
      <color theme="1"/>
      <name val="Calibri"/>
      <family val="2"/>
      <scheme val="minor"/>
    </font>
    <font>
      <i/>
      <sz val="9"/>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auto="1"/>
      </left>
      <right style="thin">
        <color auto="1"/>
      </right>
      <top style="medium">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auto="1"/>
      </left>
      <right style="medium">
        <color auto="1"/>
      </right>
      <top/>
      <bottom style="thin">
        <color auto="1"/>
      </bottom>
      <diagonal/>
    </border>
    <border>
      <left style="medium">
        <color indexed="64"/>
      </left>
      <right style="medium">
        <color indexed="64"/>
      </right>
      <top/>
      <bottom style="thin">
        <color rgb="FF000000"/>
      </bottom>
      <diagonal/>
    </border>
    <border>
      <left style="medium">
        <color indexed="64"/>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auto="1"/>
      </left>
      <right/>
      <top style="medium">
        <color auto="1"/>
      </top>
      <bottom style="medium">
        <color indexed="64"/>
      </bottom>
      <diagonal/>
    </border>
    <border>
      <left/>
      <right style="medium">
        <color auto="1"/>
      </right>
      <top style="medium">
        <color auto="1"/>
      </top>
      <bottom style="medium">
        <color indexed="64"/>
      </bottom>
      <diagonal/>
    </border>
    <border>
      <left style="medium">
        <color indexed="64"/>
      </left>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thin">
        <color rgb="FF000000"/>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style="thin">
        <color indexed="64"/>
      </bottom>
      <diagonal/>
    </border>
    <border>
      <left style="medium">
        <color indexed="64"/>
      </left>
      <right/>
      <top/>
      <bottom style="thin">
        <color rgb="FF000000"/>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style="thin">
        <color auto="1"/>
      </left>
      <right style="medium">
        <color indexed="64"/>
      </right>
      <top style="medium">
        <color indexed="64"/>
      </top>
      <bottom/>
      <diagonal/>
    </border>
    <border>
      <left style="medium">
        <color auto="1"/>
      </left>
      <right style="thin">
        <color auto="1"/>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right style="medium">
        <color indexed="64"/>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bottom style="medium">
        <color indexed="64"/>
      </bottom>
      <diagonal/>
    </border>
    <border>
      <left style="medium">
        <color indexed="64"/>
      </left>
      <right/>
      <top style="thin">
        <color rgb="FF000000"/>
      </top>
      <bottom style="thin">
        <color rgb="FF000000"/>
      </bottom>
      <diagonal/>
    </border>
    <border>
      <left style="medium">
        <color auto="1"/>
      </left>
      <right style="medium">
        <color indexed="64"/>
      </right>
      <top style="thin">
        <color indexed="64"/>
      </top>
      <bottom style="thin">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31" fillId="0" borderId="0" applyNumberFormat="0" applyFill="0" applyBorder="0" applyAlignment="0" applyProtection="0"/>
  </cellStyleXfs>
  <cellXfs count="275">
    <xf numFmtId="0" fontId="0" fillId="0" borderId="0" xfId="0"/>
    <xf numFmtId="0" fontId="0" fillId="0" borderId="11" xfId="0" applyBorder="1"/>
    <xf numFmtId="0" fontId="16" fillId="0" borderId="11" xfId="0" applyFont="1" applyBorder="1"/>
    <xf numFmtId="0" fontId="0" fillId="0" borderId="10" xfId="0" applyNumberFormat="1" applyBorder="1" applyAlignment="1">
      <alignment wrapText="1"/>
    </xf>
    <xf numFmtId="0" fontId="0" fillId="0" borderId="0" xfId="0" applyNumberFormat="1"/>
    <xf numFmtId="0" fontId="0" fillId="0" borderId="14" xfId="0" applyNumberFormat="1" applyBorder="1" applyAlignment="1">
      <alignment wrapText="1"/>
    </xf>
    <xf numFmtId="0" fontId="0" fillId="0" borderId="10" xfId="0" applyNumberFormat="1" applyBorder="1" applyAlignment="1"/>
    <xf numFmtId="0" fontId="0" fillId="0" borderId="0" xfId="0" applyBorder="1"/>
    <xf numFmtId="0" fontId="22" fillId="0" borderId="0" xfId="0" applyNumberFormat="1" applyFont="1"/>
    <xf numFmtId="0" fontId="0" fillId="0" borderId="0" xfId="0" applyAlignment="1">
      <alignment wrapText="1"/>
    </xf>
    <xf numFmtId="0" fontId="16" fillId="0" borderId="0" xfId="0" applyFont="1"/>
    <xf numFmtId="0" fontId="0" fillId="34" borderId="0" xfId="0" applyFill="1"/>
    <xf numFmtId="0" fontId="0" fillId="0" borderId="0" xfId="0" applyAlignment="1">
      <alignment vertical="center"/>
    </xf>
    <xf numFmtId="0" fontId="0" fillId="0" borderId="15" xfId="0" applyBorder="1" applyAlignment="1">
      <alignment vertical="center" wrapText="1"/>
    </xf>
    <xf numFmtId="0" fontId="26" fillId="0" borderId="0" xfId="0" applyFont="1" applyAlignment="1">
      <alignment vertical="center" wrapText="1"/>
    </xf>
    <xf numFmtId="0" fontId="0" fillId="0" borderId="0" xfId="0"/>
    <xf numFmtId="0" fontId="0" fillId="0" borderId="0" xfId="0" applyBorder="1"/>
    <xf numFmtId="0" fontId="22" fillId="0" borderId="10" xfId="0" applyNumberFormat="1" applyFont="1" applyBorder="1" applyAlignment="1">
      <alignment wrapText="1"/>
    </xf>
    <xf numFmtId="0" fontId="0" fillId="34" borderId="0" xfId="0" applyFill="1"/>
    <xf numFmtId="0" fontId="0" fillId="35" borderId="24" xfId="0" applyFont="1" applyFill="1" applyBorder="1"/>
    <xf numFmtId="0" fontId="0" fillId="35" borderId="0" xfId="0" applyFont="1" applyFill="1" applyBorder="1"/>
    <xf numFmtId="0" fontId="0" fillId="35" borderId="0" xfId="0" applyFill="1" applyBorder="1"/>
    <xf numFmtId="0" fontId="0" fillId="35" borderId="25" xfId="0" applyFill="1" applyBorder="1"/>
    <xf numFmtId="0" fontId="24" fillId="35" borderId="24" xfId="0" applyFont="1" applyFill="1" applyBorder="1" applyAlignment="1">
      <alignment vertical="center"/>
    </xf>
    <xf numFmtId="0" fontId="0" fillId="35" borderId="27" xfId="0" applyFill="1" applyBorder="1"/>
    <xf numFmtId="0" fontId="0" fillId="35" borderId="28" xfId="0" applyFill="1" applyBorder="1"/>
    <xf numFmtId="0" fontId="0" fillId="0" borderId="0" xfId="0" applyAlignment="1"/>
    <xf numFmtId="0" fontId="0" fillId="0" borderId="29" xfId="0" applyNumberFormat="1" applyBorder="1" applyAlignment="1">
      <alignment wrapText="1"/>
    </xf>
    <xf numFmtId="0" fontId="0" fillId="0" borderId="32" xfId="0" applyNumberFormat="1" applyBorder="1" applyAlignment="1">
      <alignment wrapText="1"/>
    </xf>
    <xf numFmtId="0" fontId="0" fillId="0" borderId="34" xfId="0" applyNumberFormat="1" applyBorder="1" applyAlignment="1">
      <alignment wrapText="1"/>
    </xf>
    <xf numFmtId="0" fontId="0" fillId="0" borderId="35" xfId="0" applyNumberFormat="1" applyBorder="1" applyAlignment="1">
      <alignment wrapText="1"/>
    </xf>
    <xf numFmtId="0" fontId="22" fillId="33" borderId="31" xfId="0" applyNumberFormat="1" applyFont="1" applyFill="1" applyBorder="1" applyAlignment="1">
      <alignment wrapText="1"/>
    </xf>
    <xf numFmtId="0" fontId="22" fillId="33" borderId="32" xfId="0" applyNumberFormat="1" applyFont="1" applyFill="1" applyBorder="1" applyAlignment="1">
      <alignment wrapText="1"/>
    </xf>
    <xf numFmtId="0" fontId="22" fillId="33" borderId="33" xfId="0" applyNumberFormat="1" applyFont="1" applyFill="1" applyBorder="1" applyAlignment="1">
      <alignment wrapText="1"/>
    </xf>
    <xf numFmtId="0" fontId="22" fillId="33" borderId="35" xfId="0" applyNumberFormat="1" applyFont="1" applyFill="1" applyBorder="1" applyAlignment="1">
      <alignment wrapText="1"/>
    </xf>
    <xf numFmtId="0" fontId="22" fillId="33" borderId="43" xfId="0" applyNumberFormat="1" applyFont="1" applyFill="1" applyBorder="1" applyAlignment="1">
      <alignment wrapText="1"/>
    </xf>
    <xf numFmtId="0" fontId="22" fillId="33" borderId="36" xfId="0" applyNumberFormat="1" applyFont="1" applyFill="1" applyBorder="1" applyAlignment="1">
      <alignment wrapText="1"/>
    </xf>
    <xf numFmtId="0" fontId="20" fillId="0" borderId="46" xfId="0" applyFont="1" applyBorder="1" applyAlignment="1">
      <alignment wrapText="1"/>
    </xf>
    <xf numFmtId="0" fontId="20" fillId="0" borderId="47" xfId="0" applyFont="1" applyBorder="1" applyAlignment="1">
      <alignment wrapText="1"/>
    </xf>
    <xf numFmtId="0" fontId="20" fillId="0" borderId="48" xfId="0" applyFont="1" applyBorder="1" applyAlignment="1">
      <alignment wrapText="1"/>
    </xf>
    <xf numFmtId="0" fontId="20" fillId="0" borderId="49" xfId="0" applyFont="1" applyBorder="1" applyAlignment="1">
      <alignment wrapText="1"/>
    </xf>
    <xf numFmtId="0" fontId="20" fillId="0" borderId="50" xfId="0" applyFont="1" applyBorder="1" applyAlignment="1">
      <alignment wrapText="1"/>
    </xf>
    <xf numFmtId="0" fontId="21" fillId="0" borderId="48" xfId="0" applyFont="1" applyBorder="1" applyAlignment="1">
      <alignment wrapText="1"/>
    </xf>
    <xf numFmtId="0" fontId="21" fillId="0" borderId="51" xfId="0" applyFont="1" applyBorder="1" applyAlignment="1">
      <alignment wrapText="1"/>
    </xf>
    <xf numFmtId="0" fontId="20" fillId="33" borderId="50" xfId="0" applyFont="1" applyFill="1" applyBorder="1" applyAlignment="1">
      <alignment wrapText="1"/>
    </xf>
    <xf numFmtId="0" fontId="20" fillId="33" borderId="51" xfId="0" applyFont="1" applyFill="1" applyBorder="1" applyAlignment="1">
      <alignment wrapText="1"/>
    </xf>
    <xf numFmtId="0" fontId="22" fillId="0" borderId="41" xfId="0" applyNumberFormat="1" applyFont="1" applyBorder="1" applyAlignment="1">
      <alignment wrapText="1"/>
    </xf>
    <xf numFmtId="0" fontId="22" fillId="0" borderId="30" xfId="0" applyNumberFormat="1" applyFont="1" applyBorder="1" applyAlignment="1">
      <alignment wrapText="1"/>
    </xf>
    <xf numFmtId="14" fontId="22" fillId="0" borderId="42" xfId="0" applyNumberFormat="1" applyFont="1" applyBorder="1" applyAlignment="1">
      <alignment wrapText="1"/>
    </xf>
    <xf numFmtId="0" fontId="22" fillId="0" borderId="36" xfId="0" applyNumberFormat="1" applyFont="1" applyBorder="1" applyAlignment="1">
      <alignment wrapText="1"/>
    </xf>
    <xf numFmtId="0" fontId="0" fillId="0" borderId="20" xfId="0" applyNumberFormat="1" applyBorder="1" applyAlignment="1">
      <alignment wrapText="1"/>
    </xf>
    <xf numFmtId="0" fontId="0" fillId="0" borderId="23" xfId="0" applyNumberFormat="1" applyBorder="1" applyAlignment="1">
      <alignment wrapText="1"/>
    </xf>
    <xf numFmtId="0" fontId="20" fillId="33" borderId="15" xfId="0" applyFont="1" applyFill="1" applyBorder="1" applyAlignment="1">
      <alignment wrapText="1"/>
    </xf>
    <xf numFmtId="0" fontId="28" fillId="0" borderId="0" xfId="0" applyFont="1" applyFill="1" applyBorder="1" applyAlignment="1">
      <alignment vertical="center" wrapText="1"/>
    </xf>
    <xf numFmtId="0" fontId="29" fillId="0" borderId="0" xfId="0" applyFont="1" applyFill="1" applyBorder="1" applyAlignment="1">
      <alignment vertical="center"/>
    </xf>
    <xf numFmtId="0" fontId="28" fillId="0" borderId="0" xfId="0" applyFont="1" applyFill="1" applyBorder="1" applyAlignment="1">
      <alignment vertical="center"/>
    </xf>
    <xf numFmtId="0" fontId="0" fillId="0" borderId="0" xfId="0" applyFill="1" applyBorder="1"/>
    <xf numFmtId="0" fontId="24" fillId="35" borderId="0" xfId="0" applyFont="1" applyFill="1" applyBorder="1" applyAlignment="1"/>
    <xf numFmtId="2" fontId="0" fillId="0" borderId="11" xfId="0" applyNumberFormat="1" applyBorder="1"/>
    <xf numFmtId="0" fontId="30" fillId="35" borderId="24" xfId="0" applyFont="1" applyFill="1" applyBorder="1"/>
    <xf numFmtId="0" fontId="30" fillId="35" borderId="0" xfId="0" applyFont="1" applyFill="1" applyBorder="1"/>
    <xf numFmtId="0" fontId="30" fillId="35" borderId="0" xfId="0" applyFont="1" applyFill="1" applyBorder="1" applyAlignment="1">
      <alignment vertical="center"/>
    </xf>
    <xf numFmtId="0" fontId="30" fillId="35" borderId="27" xfId="0" applyFont="1" applyFill="1" applyBorder="1"/>
    <xf numFmtId="0" fontId="30" fillId="35" borderId="27" xfId="0" applyFont="1" applyFill="1" applyBorder="1" applyAlignment="1">
      <alignment vertical="center"/>
    </xf>
    <xf numFmtId="0" fontId="0" fillId="0" borderId="26" xfId="0" applyFill="1" applyBorder="1"/>
    <xf numFmtId="3" fontId="22" fillId="0" borderId="43" xfId="0" applyNumberFormat="1" applyFont="1" applyBorder="1" applyAlignment="1">
      <alignment wrapText="1"/>
    </xf>
    <xf numFmtId="3" fontId="0" fillId="0" borderId="31" xfId="0" applyNumberFormat="1" applyBorder="1" applyAlignment="1">
      <alignment wrapText="1"/>
    </xf>
    <xf numFmtId="3" fontId="0" fillId="0" borderId="33" xfId="0" applyNumberFormat="1" applyBorder="1" applyAlignment="1">
      <alignment wrapText="1"/>
    </xf>
    <xf numFmtId="164" fontId="22" fillId="0" borderId="45" xfId="0" applyNumberFormat="1" applyFont="1" applyBorder="1" applyAlignment="1">
      <alignment wrapText="1"/>
    </xf>
    <xf numFmtId="164" fontId="0" fillId="0" borderId="37" xfId="0" applyNumberFormat="1" applyBorder="1" applyAlignment="1">
      <alignment wrapText="1"/>
    </xf>
    <xf numFmtId="164" fontId="16" fillId="0" borderId="37" xfId="0" applyNumberFormat="1" applyFont="1" applyBorder="1" applyAlignment="1">
      <alignment wrapText="1"/>
    </xf>
    <xf numFmtId="164" fontId="0" fillId="0" borderId="38" xfId="0" applyNumberFormat="1" applyBorder="1" applyAlignment="1">
      <alignment wrapText="1"/>
    </xf>
    <xf numFmtId="0" fontId="0" fillId="35" borderId="0" xfId="0" applyFont="1" applyFill="1" applyBorder="1" applyAlignment="1">
      <alignment vertical="top"/>
    </xf>
    <xf numFmtId="0" fontId="0" fillId="35" borderId="25" xfId="0" applyFont="1" applyFill="1" applyBorder="1" applyAlignment="1">
      <alignment vertical="top"/>
    </xf>
    <xf numFmtId="0" fontId="0" fillId="35" borderId="24" xfId="0" applyFont="1" applyFill="1" applyBorder="1" applyAlignment="1">
      <alignment horizontal="left"/>
    </xf>
    <xf numFmtId="0" fontId="0" fillId="35" borderId="24" xfId="0" applyFont="1" applyFill="1" applyBorder="1" applyAlignment="1"/>
    <xf numFmtId="0" fontId="31" fillId="35" borderId="0" xfId="43" applyFill="1" applyBorder="1" applyAlignment="1"/>
    <xf numFmtId="0" fontId="22" fillId="0" borderId="30" xfId="0" applyNumberFormat="1" applyFont="1" applyBorder="1" applyAlignment="1" applyProtection="1">
      <protection locked="0"/>
    </xf>
    <xf numFmtId="3" fontId="0" fillId="0" borderId="19" xfId="0" applyNumberFormat="1" applyBorder="1" applyAlignment="1">
      <alignment wrapText="1"/>
    </xf>
    <xf numFmtId="3" fontId="0" fillId="0" borderId="21" xfId="0" applyNumberFormat="1" applyBorder="1" applyAlignment="1">
      <alignment wrapText="1"/>
    </xf>
    <xf numFmtId="0" fontId="0" fillId="0" borderId="22" xfId="0" applyBorder="1"/>
    <xf numFmtId="3" fontId="22" fillId="0" borderId="67" xfId="0" applyNumberFormat="1" applyFont="1" applyBorder="1" applyAlignment="1">
      <alignment wrapText="1"/>
    </xf>
    <xf numFmtId="0" fontId="0" fillId="0" borderId="40" xfId="0" applyBorder="1"/>
    <xf numFmtId="0" fontId="20" fillId="0" borderId="68" xfId="0" applyFont="1" applyFill="1" applyBorder="1" applyAlignment="1">
      <alignment wrapText="1"/>
    </xf>
    <xf numFmtId="164" fontId="0" fillId="0" borderId="44" xfId="0" applyNumberFormat="1" applyBorder="1"/>
    <xf numFmtId="164" fontId="0" fillId="0" borderId="20" xfId="0" applyNumberFormat="1" applyBorder="1"/>
    <xf numFmtId="164" fontId="0" fillId="0" borderId="23" xfId="0" applyNumberFormat="1" applyBorder="1"/>
    <xf numFmtId="164" fontId="0" fillId="0" borderId="40" xfId="0" applyNumberFormat="1" applyBorder="1"/>
    <xf numFmtId="164" fontId="0" fillId="0" borderId="11" xfId="0" applyNumberFormat="1" applyBorder="1"/>
    <xf numFmtId="164" fontId="0" fillId="0" borderId="22" xfId="0" applyNumberFormat="1" applyBorder="1"/>
    <xf numFmtId="0" fontId="22" fillId="0" borderId="67" xfId="0" applyNumberFormat="1" applyFont="1" applyBorder="1"/>
    <xf numFmtId="0" fontId="0" fillId="0" borderId="19" xfId="0" applyNumberFormat="1" applyBorder="1" applyAlignment="1">
      <alignment wrapText="1"/>
    </xf>
    <xf numFmtId="0" fontId="0" fillId="0" borderId="21" xfId="0" applyNumberFormat="1" applyBorder="1" applyAlignment="1">
      <alignment wrapText="1"/>
    </xf>
    <xf numFmtId="0" fontId="0" fillId="0" borderId="55" xfId="0" applyNumberFormat="1" applyBorder="1" applyAlignment="1">
      <alignment wrapText="1"/>
    </xf>
    <xf numFmtId="0" fontId="22" fillId="0" borderId="70" xfId="0" applyNumberFormat="1" applyFont="1" applyBorder="1" applyAlignment="1">
      <alignment wrapText="1"/>
    </xf>
    <xf numFmtId="0" fontId="0" fillId="0" borderId="56" xfId="0" applyNumberFormat="1" applyBorder="1" applyAlignment="1">
      <alignment wrapText="1"/>
    </xf>
    <xf numFmtId="0" fontId="22" fillId="35" borderId="71" xfId="0" applyFont="1" applyFill="1" applyBorder="1" applyAlignment="1">
      <alignment vertical="center"/>
    </xf>
    <xf numFmtId="0" fontId="20" fillId="0" borderId="51" xfId="0" applyFont="1" applyBorder="1" applyAlignment="1">
      <alignment wrapText="1"/>
    </xf>
    <xf numFmtId="14" fontId="22" fillId="0" borderId="36" xfId="0" applyNumberFormat="1" applyFont="1" applyBorder="1" applyAlignment="1">
      <alignment wrapText="1"/>
    </xf>
    <xf numFmtId="0" fontId="22" fillId="0" borderId="70" xfId="0" applyNumberFormat="1" applyFont="1" applyBorder="1" applyAlignment="1" applyProtection="1">
      <protection locked="0"/>
    </xf>
    <xf numFmtId="0" fontId="22" fillId="0" borderId="34" xfId="0" applyNumberFormat="1" applyFont="1" applyBorder="1" applyAlignment="1">
      <alignment wrapText="1"/>
    </xf>
    <xf numFmtId="3" fontId="22" fillId="0" borderId="41" xfId="0" applyNumberFormat="1" applyFont="1" applyBorder="1" applyAlignment="1">
      <alignment wrapText="1"/>
    </xf>
    <xf numFmtId="3" fontId="0" fillId="0" borderId="14" xfId="0" applyNumberFormat="1" applyBorder="1" applyAlignment="1">
      <alignment wrapText="1"/>
    </xf>
    <xf numFmtId="3" fontId="0" fillId="0" borderId="55" xfId="0" applyNumberFormat="1" applyBorder="1" applyAlignment="1">
      <alignment wrapText="1"/>
    </xf>
    <xf numFmtId="0" fontId="0" fillId="0" borderId="0" xfId="0" applyFill="1"/>
    <xf numFmtId="0" fontId="21" fillId="0" borderId="15" xfId="0" applyFont="1" applyBorder="1" applyAlignment="1">
      <alignment wrapText="1"/>
    </xf>
    <xf numFmtId="0" fontId="21" fillId="0" borderId="58" xfId="0" applyFont="1" applyBorder="1" applyAlignment="1">
      <alignment wrapText="1"/>
    </xf>
    <xf numFmtId="0" fontId="21" fillId="0" borderId="69" xfId="0" applyFont="1" applyFill="1" applyBorder="1" applyAlignment="1">
      <alignment wrapText="1"/>
    </xf>
    <xf numFmtId="0" fontId="21" fillId="0" borderId="68" xfId="0" applyFont="1" applyFill="1" applyBorder="1" applyAlignment="1">
      <alignment wrapText="1"/>
    </xf>
    <xf numFmtId="0" fontId="21" fillId="0" borderId="47" xfId="0" applyFont="1" applyBorder="1" applyAlignment="1">
      <alignment wrapText="1"/>
    </xf>
    <xf numFmtId="0" fontId="20" fillId="0" borderId="39" xfId="0" applyFont="1" applyBorder="1" applyAlignment="1">
      <alignment wrapText="1"/>
    </xf>
    <xf numFmtId="0" fontId="20" fillId="0" borderId="63" xfId="0" applyFont="1" applyBorder="1" applyAlignment="1">
      <alignment wrapText="1"/>
    </xf>
    <xf numFmtId="0" fontId="20" fillId="0" borderId="64" xfId="0" applyFont="1" applyBorder="1" applyAlignment="1">
      <alignment wrapText="1"/>
    </xf>
    <xf numFmtId="0" fontId="20" fillId="0" borderId="73" xfId="0" applyFont="1" applyBorder="1" applyAlignment="1">
      <alignment wrapText="1"/>
    </xf>
    <xf numFmtId="0" fontId="22" fillId="0" borderId="16" xfId="0" applyNumberFormat="1" applyFont="1" applyBorder="1"/>
    <xf numFmtId="0" fontId="22" fillId="0" borderId="52" xfId="0" applyNumberFormat="1" applyFont="1" applyBorder="1" applyAlignment="1">
      <alignment wrapText="1"/>
    </xf>
    <xf numFmtId="0" fontId="22" fillId="0" borderId="53" xfId="0" applyNumberFormat="1" applyFont="1" applyBorder="1" applyAlignment="1">
      <alignment wrapText="1"/>
    </xf>
    <xf numFmtId="14" fontId="22" fillId="0" borderId="74" xfId="0" applyNumberFormat="1" applyFont="1" applyBorder="1" applyAlignment="1">
      <alignment wrapText="1"/>
    </xf>
    <xf numFmtId="14" fontId="22" fillId="0" borderId="18" xfId="0" applyNumberFormat="1" applyFont="1" applyBorder="1" applyAlignment="1">
      <alignment wrapText="1"/>
    </xf>
    <xf numFmtId="0" fontId="20" fillId="0" borderId="75" xfId="0" applyFont="1" applyBorder="1" applyAlignment="1">
      <alignment wrapText="1"/>
    </xf>
    <xf numFmtId="2" fontId="22" fillId="33" borderId="43" xfId="0" applyNumberFormat="1" applyFont="1" applyFill="1" applyBorder="1" applyAlignment="1">
      <alignment wrapText="1"/>
    </xf>
    <xf numFmtId="2" fontId="22" fillId="33" borderId="36" xfId="0" applyNumberFormat="1" applyFont="1" applyFill="1" applyBorder="1" applyAlignment="1">
      <alignment wrapText="1"/>
    </xf>
    <xf numFmtId="0" fontId="22" fillId="0" borderId="76" xfId="0" applyNumberFormat="1" applyFont="1" applyFill="1" applyBorder="1"/>
    <xf numFmtId="0" fontId="22" fillId="0" borderId="77" xfId="0" applyNumberFormat="1" applyFont="1" applyFill="1" applyBorder="1" applyAlignment="1">
      <alignment wrapText="1"/>
    </xf>
    <xf numFmtId="0" fontId="22" fillId="0" borderId="78" xfId="0" applyNumberFormat="1" applyFont="1" applyFill="1" applyBorder="1" applyAlignment="1">
      <alignment wrapText="1"/>
    </xf>
    <xf numFmtId="14" fontId="22" fillId="0" borderId="78" xfId="0" applyNumberFormat="1" applyFont="1" applyFill="1" applyBorder="1" applyAlignment="1">
      <alignment wrapText="1"/>
    </xf>
    <xf numFmtId="0" fontId="0" fillId="0" borderId="67" xfId="0" applyNumberFormat="1" applyBorder="1" applyAlignment="1">
      <alignment wrapText="1"/>
    </xf>
    <xf numFmtId="0" fontId="0" fillId="0" borderId="41" xfId="0" applyNumberFormat="1" applyBorder="1" applyAlignment="1">
      <alignment wrapText="1"/>
    </xf>
    <xf numFmtId="0" fontId="0" fillId="0" borderId="30" xfId="0" applyNumberFormat="1" applyBorder="1" applyAlignment="1">
      <alignment wrapText="1"/>
    </xf>
    <xf numFmtId="0" fontId="22" fillId="0" borderId="11" xfId="0" applyNumberFormat="1" applyFont="1" applyFill="1" applyBorder="1"/>
    <xf numFmtId="0" fontId="22" fillId="0" borderId="11" xfId="0" applyNumberFormat="1" applyFont="1" applyFill="1" applyBorder="1" applyAlignment="1">
      <alignment wrapText="1"/>
    </xf>
    <xf numFmtId="14" fontId="22" fillId="0" borderId="11" xfId="0" applyNumberFormat="1" applyFont="1" applyFill="1" applyBorder="1" applyAlignment="1">
      <alignment wrapText="1"/>
    </xf>
    <xf numFmtId="14" fontId="22" fillId="0" borderId="12" xfId="0" applyNumberFormat="1" applyFont="1" applyFill="1" applyBorder="1" applyAlignment="1">
      <alignment wrapText="1"/>
    </xf>
    <xf numFmtId="0" fontId="0" fillId="0" borderId="42" xfId="0" applyNumberFormat="1" applyBorder="1" applyAlignment="1">
      <alignment wrapText="1"/>
    </xf>
    <xf numFmtId="0" fontId="22" fillId="0" borderId="19" xfId="0" applyNumberFormat="1" applyFont="1" applyFill="1" applyBorder="1"/>
    <xf numFmtId="0" fontId="22" fillId="0" borderId="20" xfId="0" applyNumberFormat="1" applyFont="1" applyFill="1" applyBorder="1" applyAlignment="1">
      <alignment wrapText="1"/>
    </xf>
    <xf numFmtId="0" fontId="0" fillId="0" borderId="19" xfId="0" applyNumberFormat="1" applyBorder="1"/>
    <xf numFmtId="0" fontId="0" fillId="0" borderId="20" xfId="0" applyNumberFormat="1" applyFill="1" applyBorder="1" applyAlignment="1">
      <alignment wrapText="1"/>
    </xf>
    <xf numFmtId="0" fontId="16" fillId="0" borderId="20" xfId="0" applyFont="1" applyBorder="1" applyAlignment="1">
      <alignment wrapText="1"/>
    </xf>
    <xf numFmtId="0" fontId="0" fillId="0" borderId="21" xfId="0" applyNumberFormat="1" applyBorder="1"/>
    <xf numFmtId="14" fontId="22" fillId="0" borderId="79" xfId="0" applyNumberFormat="1" applyFont="1" applyFill="1" applyBorder="1" applyAlignment="1">
      <alignment wrapText="1"/>
    </xf>
    <xf numFmtId="0" fontId="22" fillId="0" borderId="67" xfId="0" applyNumberFormat="1" applyFont="1" applyFill="1" applyBorder="1"/>
    <xf numFmtId="0" fontId="22" fillId="0" borderId="40" xfId="0" applyNumberFormat="1" applyFont="1" applyFill="1" applyBorder="1"/>
    <xf numFmtId="0" fontId="22" fillId="0" borderId="44" xfId="0" applyNumberFormat="1" applyFont="1" applyFill="1" applyBorder="1" applyAlignment="1">
      <alignment wrapText="1"/>
    </xf>
    <xf numFmtId="0" fontId="20" fillId="0" borderId="68" xfId="0" applyFont="1" applyBorder="1" applyAlignment="1">
      <alignment wrapText="1"/>
    </xf>
    <xf numFmtId="0" fontId="21" fillId="0" borderId="69" xfId="0" applyFont="1" applyBorder="1" applyAlignment="1">
      <alignment wrapText="1"/>
    </xf>
    <xf numFmtId="0" fontId="22" fillId="0" borderId="16" xfId="0" applyNumberFormat="1" applyFont="1" applyFill="1" applyBorder="1"/>
    <xf numFmtId="0" fontId="22" fillId="0" borderId="52" xfId="0" applyNumberFormat="1" applyFont="1" applyFill="1" applyBorder="1" applyAlignment="1">
      <alignment wrapText="1"/>
    </xf>
    <xf numFmtId="0" fontId="22" fillId="0" borderId="53" xfId="0" applyNumberFormat="1" applyFont="1" applyFill="1" applyBorder="1" applyAlignment="1">
      <alignment wrapText="1"/>
    </xf>
    <xf numFmtId="14" fontId="22" fillId="0" borderId="54" xfId="0" applyNumberFormat="1" applyFont="1" applyFill="1" applyBorder="1" applyAlignment="1">
      <alignment wrapText="1"/>
    </xf>
    <xf numFmtId="0" fontId="22" fillId="0" borderId="17" xfId="0" applyNumberFormat="1" applyFont="1" applyFill="1" applyBorder="1"/>
    <xf numFmtId="0" fontId="22" fillId="0" borderId="60" xfId="0" applyNumberFormat="1" applyFont="1" applyFill="1" applyBorder="1" applyAlignment="1">
      <alignment wrapText="1"/>
    </xf>
    <xf numFmtId="0" fontId="22" fillId="0" borderId="34" xfId="0" applyNumberFormat="1" applyFont="1" applyFill="1" applyBorder="1" applyAlignment="1">
      <alignment wrapText="1"/>
    </xf>
    <xf numFmtId="0" fontId="22" fillId="0" borderId="30" xfId="0" applyNumberFormat="1" applyFont="1" applyFill="1" applyBorder="1" applyAlignment="1">
      <alignment wrapText="1"/>
    </xf>
    <xf numFmtId="0" fontId="0" fillId="0" borderId="19" xfId="0" applyNumberFormat="1" applyFill="1" applyBorder="1" applyAlignment="1">
      <alignment wrapText="1"/>
    </xf>
    <xf numFmtId="0" fontId="0" fillId="0" borderId="14" xfId="0" applyNumberFormat="1" applyFill="1" applyBorder="1" applyAlignment="1">
      <alignment wrapText="1"/>
    </xf>
    <xf numFmtId="0" fontId="22" fillId="0" borderId="10" xfId="0" applyNumberFormat="1" applyFont="1" applyFill="1" applyBorder="1" applyAlignment="1">
      <alignment wrapText="1"/>
    </xf>
    <xf numFmtId="0" fontId="0" fillId="0" borderId="10" xfId="0" applyNumberFormat="1" applyFill="1" applyBorder="1" applyAlignment="1">
      <alignment wrapText="1"/>
    </xf>
    <xf numFmtId="0" fontId="0" fillId="0" borderId="32" xfId="0" applyNumberFormat="1" applyFill="1" applyBorder="1" applyAlignment="1">
      <alignment wrapText="1"/>
    </xf>
    <xf numFmtId="0" fontId="0" fillId="0" borderId="11" xfId="0" applyNumberFormat="1" applyFill="1" applyBorder="1"/>
    <xf numFmtId="0" fontId="0" fillId="0" borderId="66" xfId="0" applyNumberFormat="1" applyFill="1" applyBorder="1" applyAlignment="1">
      <alignment wrapText="1"/>
    </xf>
    <xf numFmtId="0" fontId="16" fillId="0" borderId="66" xfId="0" applyFont="1" applyFill="1" applyBorder="1" applyAlignment="1">
      <alignment wrapText="1"/>
    </xf>
    <xf numFmtId="0" fontId="0" fillId="0" borderId="21" xfId="0" applyNumberFormat="1" applyFill="1" applyBorder="1" applyAlignment="1">
      <alignment wrapText="1"/>
    </xf>
    <xf numFmtId="0" fontId="0" fillId="0" borderId="55" xfId="0" applyNumberFormat="1" applyFill="1" applyBorder="1" applyAlignment="1">
      <alignment wrapText="1"/>
    </xf>
    <xf numFmtId="0" fontId="0" fillId="0" borderId="34" xfId="0" applyNumberFormat="1" applyFill="1" applyBorder="1" applyAlignment="1">
      <alignment wrapText="1"/>
    </xf>
    <xf numFmtId="0" fontId="0" fillId="0" borderId="35" xfId="0" applyNumberFormat="1" applyFill="1" applyBorder="1" applyAlignment="1">
      <alignment wrapText="1"/>
    </xf>
    <xf numFmtId="0" fontId="0" fillId="0" borderId="22" xfId="0" applyNumberFormat="1" applyFill="1" applyBorder="1"/>
    <xf numFmtId="0" fontId="0" fillId="0" borderId="61" xfId="0" applyNumberFormat="1" applyFill="1" applyBorder="1" applyAlignment="1">
      <alignment wrapText="1"/>
    </xf>
    <xf numFmtId="0" fontId="0" fillId="0" borderId="67" xfId="0" applyNumberFormat="1" applyFill="1" applyBorder="1" applyAlignment="1">
      <alignment wrapText="1"/>
    </xf>
    <xf numFmtId="0" fontId="0" fillId="0" borderId="41" xfId="0" applyNumberFormat="1" applyFill="1" applyBorder="1" applyAlignment="1">
      <alignment wrapText="1"/>
    </xf>
    <xf numFmtId="0" fontId="0" fillId="0" borderId="30" xfId="0" applyNumberFormat="1" applyFill="1" applyBorder="1" applyAlignment="1">
      <alignment wrapText="1"/>
    </xf>
    <xf numFmtId="0" fontId="0" fillId="0" borderId="36" xfId="0" applyNumberFormat="1" applyFill="1" applyBorder="1" applyAlignment="1">
      <alignment wrapText="1"/>
    </xf>
    <xf numFmtId="0" fontId="0" fillId="0" borderId="40" xfId="0" applyNumberFormat="1" applyFill="1" applyBorder="1"/>
    <xf numFmtId="0" fontId="0" fillId="0" borderId="65" xfId="0" applyNumberFormat="1" applyFill="1" applyBorder="1" applyAlignment="1">
      <alignment wrapText="1"/>
    </xf>
    <xf numFmtId="0" fontId="22" fillId="0" borderId="80" xfId="0" applyNumberFormat="1" applyFont="1" applyFill="1" applyBorder="1" applyAlignment="1">
      <alignment wrapText="1"/>
    </xf>
    <xf numFmtId="0" fontId="22" fillId="0" borderId="81" xfId="0" applyNumberFormat="1" applyFont="1" applyFill="1" applyBorder="1" applyAlignment="1">
      <alignment wrapText="1"/>
    </xf>
    <xf numFmtId="14" fontId="22" fillId="0" borderId="82" xfId="0" applyNumberFormat="1" applyFont="1" applyFill="1" applyBorder="1" applyAlignment="1">
      <alignment wrapText="1"/>
    </xf>
    <xf numFmtId="0" fontId="22" fillId="0" borderId="83" xfId="0" applyNumberFormat="1" applyFont="1" applyFill="1" applyBorder="1" applyAlignment="1">
      <alignment wrapText="1"/>
    </xf>
    <xf numFmtId="0" fontId="22" fillId="0" borderId="84" xfId="0" applyNumberFormat="1" applyFont="1" applyFill="1" applyBorder="1" applyAlignment="1">
      <alignment wrapText="1"/>
    </xf>
    <xf numFmtId="0" fontId="22" fillId="0" borderId="85" xfId="0" applyNumberFormat="1" applyFont="1" applyFill="1" applyBorder="1" applyAlignment="1">
      <alignment wrapText="1"/>
    </xf>
    <xf numFmtId="14" fontId="22" fillId="0" borderId="86" xfId="0" applyNumberFormat="1" applyFont="1" applyFill="1" applyBorder="1" applyAlignment="1">
      <alignment wrapText="1"/>
    </xf>
    <xf numFmtId="0" fontId="22" fillId="0" borderId="87" xfId="0" applyNumberFormat="1" applyFont="1" applyFill="1" applyBorder="1" applyAlignment="1">
      <alignment wrapText="1"/>
    </xf>
    <xf numFmtId="0" fontId="22" fillId="0" borderId="53" xfId="0" applyNumberFormat="1" applyFont="1" applyFill="1" applyBorder="1" applyAlignment="1">
      <alignment horizontal="left"/>
    </xf>
    <xf numFmtId="0" fontId="22" fillId="0" borderId="11" xfId="0" applyNumberFormat="1" applyFont="1" applyBorder="1" applyAlignment="1">
      <alignment wrapText="1"/>
    </xf>
    <xf numFmtId="0" fontId="22" fillId="0" borderId="22" xfId="0" applyNumberFormat="1" applyFont="1" applyBorder="1" applyAlignment="1">
      <alignment wrapText="1"/>
    </xf>
    <xf numFmtId="0" fontId="22" fillId="33" borderId="82" xfId="0" applyNumberFormat="1" applyFont="1" applyFill="1" applyBorder="1" applyAlignment="1">
      <alignment wrapText="1"/>
    </xf>
    <xf numFmtId="0" fontId="20" fillId="0" borderId="17" xfId="0" applyFont="1" applyFill="1" applyBorder="1" applyAlignment="1">
      <alignment wrapText="1"/>
    </xf>
    <xf numFmtId="0" fontId="20" fillId="0" borderId="17" xfId="0" applyFont="1" applyBorder="1" applyAlignment="1">
      <alignment wrapText="1"/>
    </xf>
    <xf numFmtId="0" fontId="21" fillId="0" borderId="18" xfId="0" applyFont="1" applyBorder="1" applyAlignment="1">
      <alignment wrapText="1"/>
    </xf>
    <xf numFmtId="0" fontId="21" fillId="0" borderId="57" xfId="0" applyFont="1" applyBorder="1" applyAlignment="1">
      <alignment wrapText="1"/>
    </xf>
    <xf numFmtId="164" fontId="22" fillId="0" borderId="72" xfId="0" applyNumberFormat="1" applyFont="1" applyBorder="1" applyAlignment="1">
      <alignment wrapText="1"/>
    </xf>
    <xf numFmtId="164" fontId="0" fillId="0" borderId="89" xfId="0" applyNumberFormat="1" applyBorder="1" applyAlignment="1">
      <alignment wrapText="1"/>
    </xf>
    <xf numFmtId="164" fontId="16" fillId="0" borderId="89" xfId="0" applyNumberFormat="1" applyFont="1" applyBorder="1" applyAlignment="1">
      <alignment wrapText="1"/>
    </xf>
    <xf numFmtId="164" fontId="0" fillId="0" borderId="59" xfId="0" applyNumberFormat="1" applyBorder="1" applyAlignment="1">
      <alignment wrapText="1"/>
    </xf>
    <xf numFmtId="0" fontId="22" fillId="0" borderId="19" xfId="0" applyNumberFormat="1" applyFont="1" applyBorder="1" applyAlignment="1"/>
    <xf numFmtId="0" fontId="22" fillId="0" borderId="20" xfId="0" applyNumberFormat="1" applyFont="1" applyBorder="1" applyAlignment="1">
      <alignment wrapText="1"/>
    </xf>
    <xf numFmtId="0" fontId="22" fillId="0" borderId="21" xfId="0" applyNumberFormat="1" applyFont="1" applyBorder="1" applyAlignment="1"/>
    <xf numFmtId="0" fontId="22" fillId="0" borderId="23" xfId="0" applyNumberFormat="1" applyFont="1" applyBorder="1" applyAlignment="1">
      <alignment wrapText="1"/>
    </xf>
    <xf numFmtId="0" fontId="22" fillId="0" borderId="67" xfId="0" applyNumberFormat="1" applyFont="1" applyBorder="1" applyAlignment="1"/>
    <xf numFmtId="0" fontId="22" fillId="0" borderId="40" xfId="0" applyNumberFormat="1" applyFont="1" applyBorder="1" applyAlignment="1">
      <alignment wrapText="1"/>
    </xf>
    <xf numFmtId="0" fontId="22" fillId="0" borderId="44" xfId="0" applyNumberFormat="1" applyFont="1" applyBorder="1" applyAlignment="1">
      <alignment wrapText="1"/>
    </xf>
    <xf numFmtId="0" fontId="22" fillId="0" borderId="85" xfId="0" applyNumberFormat="1" applyFont="1" applyFill="1" applyBorder="1" applyAlignment="1">
      <alignment horizontal="left"/>
    </xf>
    <xf numFmtId="2" fontId="22" fillId="33" borderId="62" xfId="0" applyNumberFormat="1" applyFont="1" applyFill="1" applyBorder="1" applyAlignment="1">
      <alignment wrapText="1"/>
    </xf>
    <xf numFmtId="2" fontId="22" fillId="33" borderId="90" xfId="0" applyNumberFormat="1" applyFont="1" applyFill="1" applyBorder="1" applyAlignment="1">
      <alignment wrapText="1"/>
    </xf>
    <xf numFmtId="3" fontId="22" fillId="0" borderId="17" xfId="0" applyNumberFormat="1" applyFont="1" applyFill="1" applyBorder="1"/>
    <xf numFmtId="3" fontId="22" fillId="0" borderId="17" xfId="0" applyNumberFormat="1" applyFont="1" applyFill="1" applyBorder="1" applyAlignment="1">
      <alignment wrapText="1"/>
    </xf>
    <xf numFmtId="3" fontId="22" fillId="0" borderId="18" xfId="0" applyNumberFormat="1" applyFont="1" applyFill="1" applyBorder="1" applyAlignment="1">
      <alignment wrapText="1"/>
    </xf>
    <xf numFmtId="3" fontId="22" fillId="0" borderId="11" xfId="0" applyNumberFormat="1" applyFont="1" applyFill="1" applyBorder="1"/>
    <xf numFmtId="3" fontId="22" fillId="0" borderId="11" xfId="0" applyNumberFormat="1" applyFont="1" applyFill="1" applyBorder="1" applyAlignment="1">
      <alignment wrapText="1"/>
    </xf>
    <xf numFmtId="3" fontId="22" fillId="0" borderId="20" xfId="0" applyNumberFormat="1" applyFont="1" applyFill="1" applyBorder="1" applyAlignment="1">
      <alignment wrapText="1"/>
    </xf>
    <xf numFmtId="3" fontId="22" fillId="0" borderId="40" xfId="0" applyNumberFormat="1" applyFont="1" applyFill="1" applyBorder="1"/>
    <xf numFmtId="3" fontId="22" fillId="0" borderId="40" xfId="0" applyNumberFormat="1" applyFont="1" applyFill="1" applyBorder="1" applyAlignment="1">
      <alignment wrapText="1"/>
    </xf>
    <xf numFmtId="3" fontId="22" fillId="0" borderId="44" xfId="0" applyNumberFormat="1" applyFont="1" applyFill="1" applyBorder="1" applyAlignment="1">
      <alignment wrapText="1"/>
    </xf>
    <xf numFmtId="3" fontId="0" fillId="0" borderId="40" xfId="0" applyNumberFormat="1" applyFill="1" applyBorder="1"/>
    <xf numFmtId="3" fontId="0" fillId="0" borderId="40" xfId="0" applyNumberFormat="1" applyFill="1" applyBorder="1" applyAlignment="1">
      <alignment wrapText="1"/>
    </xf>
    <xf numFmtId="3" fontId="0" fillId="0" borderId="44" xfId="0" applyNumberFormat="1" applyFill="1" applyBorder="1" applyAlignment="1">
      <alignment wrapText="1"/>
    </xf>
    <xf numFmtId="3" fontId="0" fillId="0" borderId="11" xfId="0" applyNumberFormat="1" applyFill="1" applyBorder="1"/>
    <xf numFmtId="3" fontId="0" fillId="0" borderId="11" xfId="0" applyNumberFormat="1" applyFill="1" applyBorder="1" applyAlignment="1">
      <alignment wrapText="1"/>
    </xf>
    <xf numFmtId="3" fontId="0" fillId="0" borderId="20" xfId="0" applyNumberFormat="1" applyFill="1" applyBorder="1" applyAlignment="1"/>
    <xf numFmtId="3" fontId="0" fillId="0" borderId="20" xfId="0" applyNumberFormat="1" applyFill="1" applyBorder="1" applyAlignment="1">
      <alignment wrapText="1"/>
    </xf>
    <xf numFmtId="3" fontId="0" fillId="0" borderId="22" xfId="0" applyNumberFormat="1" applyFill="1" applyBorder="1"/>
    <xf numFmtId="3" fontId="0" fillId="0" borderId="22" xfId="0" applyNumberFormat="1" applyFill="1" applyBorder="1" applyAlignment="1">
      <alignment wrapText="1"/>
    </xf>
    <xf numFmtId="3" fontId="0" fillId="0" borderId="23" xfId="0" applyNumberFormat="1" applyFill="1" applyBorder="1" applyAlignment="1">
      <alignment wrapText="1"/>
    </xf>
    <xf numFmtId="3" fontId="22" fillId="33" borderId="40" xfId="0" applyNumberFormat="1" applyFont="1" applyFill="1" applyBorder="1" applyAlignment="1">
      <alignment wrapText="1"/>
    </xf>
    <xf numFmtId="3" fontId="0" fillId="0" borderId="11" xfId="0" applyNumberFormat="1" applyBorder="1"/>
    <xf numFmtId="3" fontId="0" fillId="0" borderId="22" xfId="0" applyNumberFormat="1" applyBorder="1"/>
    <xf numFmtId="3" fontId="22" fillId="33" borderId="88" xfId="0" applyNumberFormat="1" applyFont="1" applyFill="1" applyBorder="1" applyAlignment="1">
      <alignment wrapText="1"/>
    </xf>
    <xf numFmtId="0" fontId="22" fillId="0" borderId="92" xfId="0" applyNumberFormat="1" applyFont="1" applyFill="1" applyBorder="1"/>
    <xf numFmtId="0" fontId="22" fillId="0" borderId="13" xfId="0" applyNumberFormat="1" applyFont="1" applyFill="1" applyBorder="1"/>
    <xf numFmtId="0" fontId="0" fillId="0" borderId="13" xfId="0" applyNumberFormat="1" applyBorder="1"/>
    <xf numFmtId="0" fontId="0" fillId="0" borderId="93" xfId="0" applyNumberFormat="1" applyBorder="1"/>
    <xf numFmtId="0" fontId="20" fillId="0" borderId="57" xfId="0" applyFont="1" applyBorder="1" applyAlignment="1">
      <alignment wrapText="1"/>
    </xf>
    <xf numFmtId="0" fontId="20" fillId="0" borderId="58" xfId="0" applyFont="1" applyBorder="1" applyAlignment="1">
      <alignment wrapText="1"/>
    </xf>
    <xf numFmtId="0" fontId="20" fillId="33" borderId="91" xfId="0" applyFont="1" applyFill="1" applyBorder="1" applyAlignment="1">
      <alignment wrapText="1"/>
    </xf>
    <xf numFmtId="0" fontId="0" fillId="0" borderId="94" xfId="0" applyBorder="1" applyAlignment="1">
      <alignment horizontal="center"/>
    </xf>
    <xf numFmtId="0" fontId="20" fillId="0" borderId="15" xfId="0" applyFont="1" applyBorder="1" applyAlignment="1">
      <alignment wrapText="1"/>
    </xf>
    <xf numFmtId="0" fontId="21" fillId="0" borderId="50" xfId="0" applyFont="1" applyBorder="1" applyAlignment="1">
      <alignment wrapText="1"/>
    </xf>
    <xf numFmtId="0" fontId="22" fillId="0" borderId="40" xfId="0" applyNumberFormat="1" applyFont="1" applyBorder="1"/>
    <xf numFmtId="3" fontId="22" fillId="0" borderId="30" xfId="0" applyNumberFormat="1" applyFont="1" applyBorder="1" applyAlignment="1">
      <alignment wrapText="1"/>
    </xf>
    <xf numFmtId="3" fontId="22" fillId="0" borderId="36" xfId="0" applyNumberFormat="1" applyFont="1" applyBorder="1" applyAlignment="1">
      <alignment wrapText="1"/>
    </xf>
    <xf numFmtId="0" fontId="0" fillId="0" borderId="11" xfId="0" applyNumberFormat="1" applyBorder="1" applyAlignment="1">
      <alignment wrapText="1"/>
    </xf>
    <xf numFmtId="3" fontId="0" fillId="0" borderId="10" xfId="0" applyNumberFormat="1" applyBorder="1" applyAlignment="1">
      <alignment wrapText="1"/>
    </xf>
    <xf numFmtId="3" fontId="0" fillId="0" borderId="32" xfId="0" applyNumberFormat="1" applyBorder="1" applyAlignment="1">
      <alignment wrapText="1"/>
    </xf>
    <xf numFmtId="3" fontId="0" fillId="0" borderId="10" xfId="0" applyNumberFormat="1" applyBorder="1" applyAlignment="1"/>
    <xf numFmtId="0" fontId="0" fillId="0" borderId="22" xfId="0" applyNumberFormat="1" applyBorder="1" applyAlignment="1">
      <alignment wrapText="1"/>
    </xf>
    <xf numFmtId="3" fontId="0" fillId="0" borderId="34" xfId="0" applyNumberFormat="1" applyBorder="1" applyAlignment="1">
      <alignment wrapText="1"/>
    </xf>
    <xf numFmtId="3" fontId="0" fillId="0" borderId="35" xfId="0" applyNumberFormat="1" applyBorder="1" applyAlignment="1">
      <alignment wrapText="1"/>
    </xf>
    <xf numFmtId="0" fontId="23" fillId="0" borderId="39" xfId="0" applyFont="1" applyBorder="1" applyAlignment="1">
      <alignment horizontal="center" vertical="center"/>
    </xf>
    <xf numFmtId="0" fontId="23" fillId="0" borderId="95" xfId="0" applyFont="1" applyBorder="1" applyAlignment="1">
      <alignment horizontal="center" vertical="center"/>
    </xf>
    <xf numFmtId="0" fontId="23" fillId="0" borderId="75" xfId="0" applyFont="1" applyBorder="1" applyAlignment="1">
      <alignment horizontal="center" vertical="center"/>
    </xf>
    <xf numFmtId="0" fontId="0" fillId="0" borderId="96" xfId="0" applyFont="1" applyBorder="1" applyAlignment="1">
      <alignment horizontal="left" vertical="top"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25" xfId="0" applyFont="1" applyBorder="1" applyAlignment="1">
      <alignment horizontal="left" vertical="top" wrapText="1"/>
    </xf>
    <xf numFmtId="0" fontId="0" fillId="0" borderId="26" xfId="0" applyFont="1" applyBorder="1" applyAlignment="1">
      <alignment horizontal="left" vertical="top" wrapText="1"/>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0" fillId="0" borderId="0" xfId="0" applyAlignment="1">
      <alignment horizontal="left" wrapText="1"/>
    </xf>
    <xf numFmtId="0" fontId="0" fillId="0" borderId="0" xfId="0" applyAlignment="1">
      <alignment horizontal="left" vertical="top" wrapText="1"/>
    </xf>
    <xf numFmtId="0" fontId="0" fillId="0" borderId="57" xfId="0" applyBorder="1" applyAlignment="1">
      <alignment horizontal="center"/>
    </xf>
    <xf numFmtId="0" fontId="0" fillId="0" borderId="58" xfId="0" applyBorder="1" applyAlignment="1">
      <alignment horizontal="center"/>
    </xf>
    <xf numFmtId="0" fontId="0" fillId="35" borderId="24" xfId="0" applyFont="1" applyFill="1" applyBorder="1" applyAlignment="1">
      <alignment horizontal="left" vertical="top" wrapText="1"/>
    </xf>
    <xf numFmtId="0" fontId="0" fillId="35" borderId="0" xfId="0" applyFont="1" applyFill="1" applyBorder="1" applyAlignment="1">
      <alignment horizontal="left" vertical="top" wrapText="1"/>
    </xf>
    <xf numFmtId="0" fontId="0" fillId="35" borderId="25" xfId="0" applyFont="1" applyFill="1" applyBorder="1" applyAlignment="1">
      <alignment horizontal="left" vertical="top" wrapTex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31" fillId="35" borderId="24" xfId="43" applyFill="1" applyBorder="1" applyAlignment="1">
      <alignment horizontal="left" vertical="top"/>
    </xf>
    <xf numFmtId="0" fontId="31" fillId="35" borderId="0" xfId="43" applyFill="1" applyBorder="1" applyAlignment="1">
      <alignment horizontal="left" vertical="top"/>
    </xf>
    <xf numFmtId="0" fontId="33" fillId="0" borderId="0" xfId="0" applyFont="1" applyAlignment="1">
      <alignment horizontal="left" wrapText="1"/>
    </xf>
    <xf numFmtId="0" fontId="33" fillId="0" borderId="0" xfId="0" applyFont="1" applyAlignment="1">
      <alignment horizontal="left"/>
    </xf>
    <xf numFmtId="0" fontId="16" fillId="0" borderId="12" xfId="0" applyFont="1" applyBorder="1" applyAlignment="1">
      <alignment horizontal="center"/>
    </xf>
    <xf numFmtId="0" fontId="16" fillId="0" borderId="13" xfId="0" applyFont="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9</xdr:col>
      <xdr:colOff>511966</xdr:colOff>
      <xdr:row>0</xdr:row>
      <xdr:rowOff>0</xdr:rowOff>
    </xdr:from>
    <xdr:to>
      <xdr:col>13</xdr:col>
      <xdr:colOff>71435</xdr:colOff>
      <xdr:row>1</xdr:row>
      <xdr:rowOff>317723</xdr:rowOff>
    </xdr:to>
    <xdr:sp macro="" textlink="">
      <xdr:nvSpPr>
        <xdr:cNvPr id="3" name="Text Box 2"/>
        <xdr:cNvSpPr txBox="1">
          <a:spLocks noChangeArrowheads="1"/>
        </xdr:cNvSpPr>
      </xdr:nvSpPr>
      <xdr:spPr bwMode="auto">
        <a:xfrm>
          <a:off x="6703216" y="0"/>
          <a:ext cx="1952625" cy="436786"/>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cs typeface="Times New Roman"/>
            </a:rPr>
            <a:t>OMB Control No. 1910-5141</a:t>
          </a:r>
          <a:endParaRPr lang="en-US" sz="1100">
            <a:effectLst/>
            <a:latin typeface="Calibri"/>
            <a:ea typeface="Calibri"/>
            <a:cs typeface="Times New Roman"/>
          </a:endParaRPr>
        </a:p>
        <a:p>
          <a:pPr marL="0" marR="0" algn="r">
            <a:spcBef>
              <a:spcPts val="0"/>
            </a:spcBef>
            <a:spcAft>
              <a:spcPts val="0"/>
            </a:spcAft>
          </a:pPr>
          <a:r>
            <a:rPr lang="en-US" sz="1100">
              <a:solidFill>
                <a:srgbClr val="1F497D"/>
              </a:solidFill>
              <a:effectLst/>
              <a:latin typeface="Calibri"/>
              <a:ea typeface="Calibri"/>
              <a:cs typeface="Times New Roman"/>
            </a:rPr>
            <a:t>Exp. Date XX/XX/XXXX</a:t>
          </a:r>
          <a:endParaRPr lang="en-US" sz="1100">
            <a:effectLst/>
            <a:latin typeface="Calibri"/>
            <a:ea typeface="Calibri"/>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1116/AppData/Local/Microsoft/Windows/Temporary%20Internet%20Files/Content.Outlook/3TF0V700/Better%20Buildings%20Challenge%20-%20Data%20Collection%20Template%2020141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1116/AppData/Local/Microsoft/Windows/Temporary%20Internet%20Files/Content.Outlook/3TF0V700/DRAFT%20Food%20Service%20Data%20Collection%20Template%2020150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nergy Data"/>
      <sheetName val="Multifamily Data"/>
      <sheetName val="Data Centers"/>
      <sheetName val="Street Lights"/>
      <sheetName val="Water Treatment"/>
      <sheetName val="Water Data"/>
      <sheetName val="Data Requirements"/>
      <sheetName val="Property Types"/>
      <sheetName val="Source-Site Ratios"/>
      <sheetName val="Drop-Downs"/>
    </sheetNames>
    <sheetDataSet>
      <sheetData sheetId="0"/>
      <sheetData sheetId="1"/>
      <sheetData sheetId="2"/>
      <sheetData sheetId="3"/>
      <sheetData sheetId="4"/>
      <sheetData sheetId="5"/>
      <sheetData sheetId="6"/>
      <sheetData sheetId="7"/>
      <sheetData sheetId="8"/>
      <sheetData sheetId="9">
        <row r="3">
          <cell r="B3">
            <v>3.14</v>
          </cell>
        </row>
        <row r="5">
          <cell r="B5">
            <v>1.05</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od Service Data"/>
      <sheetName val="Source-Site Ratios"/>
      <sheetName val="Drop-Downs"/>
    </sheetNames>
    <sheetDataSet>
      <sheetData sheetId="0"/>
      <sheetData sheetId="1"/>
      <sheetData sheetId="2">
        <row r="3">
          <cell r="B3">
            <v>3.14</v>
          </cell>
        </row>
        <row r="5">
          <cell r="B5">
            <v>1.05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portfoliomanager.supportportal.com/ics/support/default.asp?deptID=23010" TargetMode="External"/><Relationship Id="rId1" Type="http://schemas.openxmlformats.org/officeDocument/2006/relationships/hyperlink" Target="https://www.energystar.gov/buildings/facility-owners-and-managers/existing-buildings/use-portfolio-manager/identify-your-property-typ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41"/>
  <sheetViews>
    <sheetView showGridLines="0" tabSelected="1" zoomScale="80" zoomScaleNormal="80" workbookViewId="0">
      <selection activeCell="B4" sqref="B4:M39"/>
    </sheetView>
  </sheetViews>
  <sheetFormatPr defaultColWidth="8.85546875" defaultRowHeight="15" x14ac:dyDescent="0.25"/>
  <cols>
    <col min="1" max="1" width="2" customWidth="1"/>
    <col min="2" max="2" width="28.42578125" customWidth="1"/>
    <col min="11" max="11" width="9.140625" customWidth="1"/>
    <col min="14" max="14" width="2" customWidth="1"/>
  </cols>
  <sheetData>
    <row r="1" spans="1:16" ht="9.75" customHeight="1" x14ac:dyDescent="0.25">
      <c r="A1" s="11"/>
      <c r="B1" s="11"/>
      <c r="C1" s="11"/>
      <c r="D1" s="11"/>
      <c r="E1" s="11"/>
      <c r="F1" s="11"/>
      <c r="G1" s="11"/>
      <c r="H1" s="11"/>
      <c r="I1" s="11"/>
      <c r="J1" s="11"/>
      <c r="K1" s="11"/>
      <c r="L1" s="11"/>
      <c r="M1" s="11"/>
      <c r="N1" s="11"/>
    </row>
    <row r="2" spans="1:16" s="15" customFormat="1" ht="28.5" customHeight="1" thickBot="1" x14ac:dyDescent="0.3">
      <c r="A2" s="18"/>
      <c r="B2" s="18"/>
      <c r="C2" s="18"/>
      <c r="D2" s="18"/>
      <c r="E2" s="18"/>
      <c r="F2" s="18"/>
      <c r="G2" s="18"/>
      <c r="H2" s="18"/>
      <c r="I2" s="18"/>
      <c r="J2" s="18"/>
      <c r="K2" s="18"/>
      <c r="L2" s="18"/>
      <c r="M2" s="18"/>
      <c r="N2" s="18"/>
    </row>
    <row r="3" spans="1:16" ht="27.75" customHeight="1" thickBot="1" x14ac:dyDescent="0.3">
      <c r="A3" s="11"/>
      <c r="B3" s="247" t="s">
        <v>18</v>
      </c>
      <c r="C3" s="248"/>
      <c r="D3" s="248"/>
      <c r="E3" s="248"/>
      <c r="F3" s="248"/>
      <c r="G3" s="248"/>
      <c r="H3" s="248"/>
      <c r="I3" s="248"/>
      <c r="J3" s="248"/>
      <c r="K3" s="248"/>
      <c r="L3" s="248"/>
      <c r="M3" s="249"/>
      <c r="N3" s="11"/>
      <c r="P3" s="10"/>
    </row>
    <row r="4" spans="1:16" ht="15" customHeight="1" x14ac:dyDescent="0.25">
      <c r="A4" s="11"/>
      <c r="B4" s="250" t="s">
        <v>180</v>
      </c>
      <c r="C4" s="251"/>
      <c r="D4" s="251"/>
      <c r="E4" s="251"/>
      <c r="F4" s="251"/>
      <c r="G4" s="251"/>
      <c r="H4" s="251"/>
      <c r="I4" s="251"/>
      <c r="J4" s="251"/>
      <c r="K4" s="251"/>
      <c r="L4" s="251"/>
      <c r="M4" s="252"/>
      <c r="N4" s="11"/>
    </row>
    <row r="5" spans="1:16" x14ac:dyDescent="0.25">
      <c r="A5" s="11"/>
      <c r="B5" s="253"/>
      <c r="C5" s="254"/>
      <c r="D5" s="254"/>
      <c r="E5" s="254"/>
      <c r="F5" s="254"/>
      <c r="G5" s="254"/>
      <c r="H5" s="254"/>
      <c r="I5" s="254"/>
      <c r="J5" s="254"/>
      <c r="K5" s="254"/>
      <c r="L5" s="254"/>
      <c r="M5" s="255"/>
      <c r="N5" s="11"/>
    </row>
    <row r="6" spans="1:16" x14ac:dyDescent="0.25">
      <c r="A6" s="11"/>
      <c r="B6" s="253"/>
      <c r="C6" s="254"/>
      <c r="D6" s="254"/>
      <c r="E6" s="254"/>
      <c r="F6" s="254"/>
      <c r="G6" s="254"/>
      <c r="H6" s="254"/>
      <c r="I6" s="254"/>
      <c r="J6" s="254"/>
      <c r="K6" s="254"/>
      <c r="L6" s="254"/>
      <c r="M6" s="255"/>
      <c r="N6" s="11"/>
      <c r="P6" s="7"/>
    </row>
    <row r="7" spans="1:16" x14ac:dyDescent="0.25">
      <c r="A7" s="11"/>
      <c r="B7" s="253"/>
      <c r="C7" s="254"/>
      <c r="D7" s="254"/>
      <c r="E7" s="254"/>
      <c r="F7" s="254"/>
      <c r="G7" s="254"/>
      <c r="H7" s="254"/>
      <c r="I7" s="254"/>
      <c r="J7" s="254"/>
      <c r="K7" s="254"/>
      <c r="L7" s="254"/>
      <c r="M7" s="255"/>
      <c r="N7" s="11"/>
      <c r="P7" s="7"/>
    </row>
    <row r="8" spans="1:16" x14ac:dyDescent="0.25">
      <c r="A8" s="11"/>
      <c r="B8" s="253"/>
      <c r="C8" s="254"/>
      <c r="D8" s="254"/>
      <c r="E8" s="254"/>
      <c r="F8" s="254"/>
      <c r="G8" s="254"/>
      <c r="H8" s="254"/>
      <c r="I8" s="254"/>
      <c r="J8" s="254"/>
      <c r="K8" s="254"/>
      <c r="L8" s="254"/>
      <c r="M8" s="255"/>
      <c r="N8" s="11"/>
    </row>
    <row r="9" spans="1:16" x14ac:dyDescent="0.25">
      <c r="A9" s="11"/>
      <c r="B9" s="253"/>
      <c r="C9" s="254"/>
      <c r="D9" s="254"/>
      <c r="E9" s="254"/>
      <c r="F9" s="254"/>
      <c r="G9" s="254"/>
      <c r="H9" s="254"/>
      <c r="I9" s="254"/>
      <c r="J9" s="254"/>
      <c r="K9" s="254"/>
      <c r="L9" s="254"/>
      <c r="M9" s="255"/>
      <c r="N9" s="11"/>
    </row>
    <row r="10" spans="1:16" x14ac:dyDescent="0.25">
      <c r="A10" s="11"/>
      <c r="B10" s="253"/>
      <c r="C10" s="254"/>
      <c r="D10" s="254"/>
      <c r="E10" s="254"/>
      <c r="F10" s="254"/>
      <c r="G10" s="254"/>
      <c r="H10" s="254"/>
      <c r="I10" s="254"/>
      <c r="J10" s="254"/>
      <c r="K10" s="254"/>
      <c r="L10" s="254"/>
      <c r="M10" s="255"/>
      <c r="N10" s="11"/>
    </row>
    <row r="11" spans="1:16" x14ac:dyDescent="0.25">
      <c r="A11" s="11"/>
      <c r="B11" s="253"/>
      <c r="C11" s="254"/>
      <c r="D11" s="254"/>
      <c r="E11" s="254"/>
      <c r="F11" s="254"/>
      <c r="G11" s="254"/>
      <c r="H11" s="254"/>
      <c r="I11" s="254"/>
      <c r="J11" s="254"/>
      <c r="K11" s="254"/>
      <c r="L11" s="254"/>
      <c r="M11" s="255"/>
      <c r="N11" s="11"/>
    </row>
    <row r="12" spans="1:16" x14ac:dyDescent="0.25">
      <c r="A12" s="11"/>
      <c r="B12" s="253"/>
      <c r="C12" s="254"/>
      <c r="D12" s="254"/>
      <c r="E12" s="254"/>
      <c r="F12" s="254"/>
      <c r="G12" s="254"/>
      <c r="H12" s="254"/>
      <c r="I12" s="254"/>
      <c r="J12" s="254"/>
      <c r="K12" s="254"/>
      <c r="L12" s="254"/>
      <c r="M12" s="255"/>
      <c r="N12" s="11"/>
    </row>
    <row r="13" spans="1:16" x14ac:dyDescent="0.25">
      <c r="A13" s="11"/>
      <c r="B13" s="253"/>
      <c r="C13" s="254"/>
      <c r="D13" s="254"/>
      <c r="E13" s="254"/>
      <c r="F13" s="254"/>
      <c r="G13" s="254"/>
      <c r="H13" s="254"/>
      <c r="I13" s="254"/>
      <c r="J13" s="254"/>
      <c r="K13" s="254"/>
      <c r="L13" s="254"/>
      <c r="M13" s="255"/>
      <c r="N13" s="11"/>
    </row>
    <row r="14" spans="1:16" x14ac:dyDescent="0.25">
      <c r="A14" s="11"/>
      <c r="B14" s="253"/>
      <c r="C14" s="254"/>
      <c r="D14" s="254"/>
      <c r="E14" s="254"/>
      <c r="F14" s="254"/>
      <c r="G14" s="254"/>
      <c r="H14" s="254"/>
      <c r="I14" s="254"/>
      <c r="J14" s="254"/>
      <c r="K14" s="254"/>
      <c r="L14" s="254"/>
      <c r="M14" s="255"/>
      <c r="N14" s="11"/>
    </row>
    <row r="15" spans="1:16" x14ac:dyDescent="0.25">
      <c r="A15" s="11"/>
      <c r="B15" s="253"/>
      <c r="C15" s="254"/>
      <c r="D15" s="254"/>
      <c r="E15" s="254"/>
      <c r="F15" s="254"/>
      <c r="G15" s="254"/>
      <c r="H15" s="254"/>
      <c r="I15" s="254"/>
      <c r="J15" s="254"/>
      <c r="K15" s="254"/>
      <c r="L15" s="254"/>
      <c r="M15" s="255"/>
      <c r="N15" s="11"/>
    </row>
    <row r="16" spans="1:16" x14ac:dyDescent="0.25">
      <c r="A16" s="11"/>
      <c r="B16" s="253"/>
      <c r="C16" s="254"/>
      <c r="D16" s="254"/>
      <c r="E16" s="254"/>
      <c r="F16" s="254"/>
      <c r="G16" s="254"/>
      <c r="H16" s="254"/>
      <c r="I16" s="254"/>
      <c r="J16" s="254"/>
      <c r="K16" s="254"/>
      <c r="L16" s="254"/>
      <c r="M16" s="255"/>
      <c r="N16" s="11"/>
    </row>
    <row r="17" spans="1:15" x14ac:dyDescent="0.25">
      <c r="A17" s="11"/>
      <c r="B17" s="253"/>
      <c r="C17" s="254"/>
      <c r="D17" s="254"/>
      <c r="E17" s="254"/>
      <c r="F17" s="254"/>
      <c r="G17" s="254"/>
      <c r="H17" s="254"/>
      <c r="I17" s="254"/>
      <c r="J17" s="254"/>
      <c r="K17" s="254"/>
      <c r="L17" s="254"/>
      <c r="M17" s="255"/>
      <c r="N17" s="11"/>
    </row>
    <row r="18" spans="1:15" x14ac:dyDescent="0.25">
      <c r="A18" s="11"/>
      <c r="B18" s="253"/>
      <c r="C18" s="254"/>
      <c r="D18" s="254"/>
      <c r="E18" s="254"/>
      <c r="F18" s="254"/>
      <c r="G18" s="254"/>
      <c r="H18" s="254"/>
      <c r="I18" s="254"/>
      <c r="J18" s="254"/>
      <c r="K18" s="254"/>
      <c r="L18" s="254"/>
      <c r="M18" s="255"/>
      <c r="N18" s="11"/>
    </row>
    <row r="19" spans="1:15" x14ac:dyDescent="0.25">
      <c r="A19" s="11"/>
      <c r="B19" s="253"/>
      <c r="C19" s="254"/>
      <c r="D19" s="254"/>
      <c r="E19" s="254"/>
      <c r="F19" s="254"/>
      <c r="G19" s="254"/>
      <c r="H19" s="254"/>
      <c r="I19" s="254"/>
      <c r="J19" s="254"/>
      <c r="K19" s="254"/>
      <c r="L19" s="254"/>
      <c r="M19" s="255"/>
      <c r="N19" s="11"/>
    </row>
    <row r="20" spans="1:15" x14ac:dyDescent="0.25">
      <c r="A20" s="11"/>
      <c r="B20" s="253"/>
      <c r="C20" s="254"/>
      <c r="D20" s="254"/>
      <c r="E20" s="254"/>
      <c r="F20" s="254"/>
      <c r="G20" s="254"/>
      <c r="H20" s="254"/>
      <c r="I20" s="254"/>
      <c r="J20" s="254"/>
      <c r="K20" s="254"/>
      <c r="L20" s="254"/>
      <c r="M20" s="255"/>
      <c r="N20" s="11"/>
      <c r="O20" s="9"/>
    </row>
    <row r="21" spans="1:15" x14ac:dyDescent="0.25">
      <c r="A21" s="11"/>
      <c r="B21" s="253"/>
      <c r="C21" s="254"/>
      <c r="D21" s="254"/>
      <c r="E21" s="254"/>
      <c r="F21" s="254"/>
      <c r="G21" s="254"/>
      <c r="H21" s="254"/>
      <c r="I21" s="254"/>
      <c r="J21" s="254"/>
      <c r="K21" s="254"/>
      <c r="L21" s="254"/>
      <c r="M21" s="255"/>
      <c r="N21" s="11"/>
    </row>
    <row r="22" spans="1:15" x14ac:dyDescent="0.25">
      <c r="A22" s="11"/>
      <c r="B22" s="253"/>
      <c r="C22" s="254"/>
      <c r="D22" s="254"/>
      <c r="E22" s="254"/>
      <c r="F22" s="254"/>
      <c r="G22" s="254"/>
      <c r="H22" s="254"/>
      <c r="I22" s="254"/>
      <c r="J22" s="254"/>
      <c r="K22" s="254"/>
      <c r="L22" s="254"/>
      <c r="M22" s="255"/>
      <c r="N22" s="11"/>
    </row>
    <row r="23" spans="1:15" x14ac:dyDescent="0.25">
      <c r="A23" s="11"/>
      <c r="B23" s="253"/>
      <c r="C23" s="254"/>
      <c r="D23" s="254"/>
      <c r="E23" s="254"/>
      <c r="F23" s="254"/>
      <c r="G23" s="254"/>
      <c r="H23" s="254"/>
      <c r="I23" s="254"/>
      <c r="J23" s="254"/>
      <c r="K23" s="254"/>
      <c r="L23" s="254"/>
      <c r="M23" s="255"/>
      <c r="N23" s="11"/>
    </row>
    <row r="24" spans="1:15" x14ac:dyDescent="0.25">
      <c r="A24" s="11"/>
      <c r="B24" s="253"/>
      <c r="C24" s="254"/>
      <c r="D24" s="254"/>
      <c r="E24" s="254"/>
      <c r="F24" s="254"/>
      <c r="G24" s="254"/>
      <c r="H24" s="254"/>
      <c r="I24" s="254"/>
      <c r="J24" s="254"/>
      <c r="K24" s="254"/>
      <c r="L24" s="254"/>
      <c r="M24" s="255"/>
      <c r="N24" s="11"/>
    </row>
    <row r="25" spans="1:15" x14ac:dyDescent="0.25">
      <c r="A25" s="11"/>
      <c r="B25" s="253"/>
      <c r="C25" s="254"/>
      <c r="D25" s="254"/>
      <c r="E25" s="254"/>
      <c r="F25" s="254"/>
      <c r="G25" s="254"/>
      <c r="H25" s="254"/>
      <c r="I25" s="254"/>
      <c r="J25" s="254"/>
      <c r="K25" s="254"/>
      <c r="L25" s="254"/>
      <c r="M25" s="255"/>
      <c r="N25" s="11"/>
    </row>
    <row r="26" spans="1:15" x14ac:dyDescent="0.25">
      <c r="A26" s="11"/>
      <c r="B26" s="253"/>
      <c r="C26" s="254"/>
      <c r="D26" s="254"/>
      <c r="E26" s="254"/>
      <c r="F26" s="254"/>
      <c r="G26" s="254"/>
      <c r="H26" s="254"/>
      <c r="I26" s="254"/>
      <c r="J26" s="254"/>
      <c r="K26" s="254"/>
      <c r="L26" s="254"/>
      <c r="M26" s="255"/>
      <c r="N26" s="11"/>
    </row>
    <row r="27" spans="1:15" x14ac:dyDescent="0.25">
      <c r="A27" s="11"/>
      <c r="B27" s="253"/>
      <c r="C27" s="254"/>
      <c r="D27" s="254"/>
      <c r="E27" s="254"/>
      <c r="F27" s="254"/>
      <c r="G27" s="254"/>
      <c r="H27" s="254"/>
      <c r="I27" s="254"/>
      <c r="J27" s="254"/>
      <c r="K27" s="254"/>
      <c r="L27" s="254"/>
      <c r="M27" s="255"/>
      <c r="N27" s="11"/>
    </row>
    <row r="28" spans="1:15" x14ac:dyDescent="0.25">
      <c r="A28" s="11"/>
      <c r="B28" s="253"/>
      <c r="C28" s="254"/>
      <c r="D28" s="254"/>
      <c r="E28" s="254"/>
      <c r="F28" s="254"/>
      <c r="G28" s="254"/>
      <c r="H28" s="254"/>
      <c r="I28" s="254"/>
      <c r="J28" s="254"/>
      <c r="K28" s="254"/>
      <c r="L28" s="254"/>
      <c r="M28" s="255"/>
      <c r="N28" s="11"/>
    </row>
    <row r="29" spans="1:15" x14ac:dyDescent="0.25">
      <c r="A29" s="11"/>
      <c r="B29" s="253"/>
      <c r="C29" s="254"/>
      <c r="D29" s="254"/>
      <c r="E29" s="254"/>
      <c r="F29" s="254"/>
      <c r="G29" s="254"/>
      <c r="H29" s="254"/>
      <c r="I29" s="254"/>
      <c r="J29" s="254"/>
      <c r="K29" s="254"/>
      <c r="L29" s="254"/>
      <c r="M29" s="255"/>
      <c r="N29" s="11"/>
    </row>
    <row r="30" spans="1:15" x14ac:dyDescent="0.25">
      <c r="A30" s="11"/>
      <c r="B30" s="253"/>
      <c r="C30" s="254"/>
      <c r="D30" s="254"/>
      <c r="E30" s="254"/>
      <c r="F30" s="254"/>
      <c r="G30" s="254"/>
      <c r="H30" s="254"/>
      <c r="I30" s="254"/>
      <c r="J30" s="254"/>
      <c r="K30" s="254"/>
      <c r="L30" s="254"/>
      <c r="M30" s="255"/>
      <c r="N30" s="11"/>
    </row>
    <row r="31" spans="1:15" x14ac:dyDescent="0.25">
      <c r="A31" s="11"/>
      <c r="B31" s="253"/>
      <c r="C31" s="254"/>
      <c r="D31" s="254"/>
      <c r="E31" s="254"/>
      <c r="F31" s="254"/>
      <c r="G31" s="254"/>
      <c r="H31" s="254"/>
      <c r="I31" s="254"/>
      <c r="J31" s="254"/>
      <c r="K31" s="254"/>
      <c r="L31" s="254"/>
      <c r="M31" s="255"/>
      <c r="N31" s="11"/>
    </row>
    <row r="32" spans="1:15" x14ac:dyDescent="0.25">
      <c r="A32" s="11"/>
      <c r="B32" s="253"/>
      <c r="C32" s="254"/>
      <c r="D32" s="254"/>
      <c r="E32" s="254"/>
      <c r="F32" s="254"/>
      <c r="G32" s="254"/>
      <c r="H32" s="254"/>
      <c r="I32" s="254"/>
      <c r="J32" s="254"/>
      <c r="K32" s="254"/>
      <c r="L32" s="254"/>
      <c r="M32" s="255"/>
      <c r="N32" s="11"/>
    </row>
    <row r="33" spans="1:14" x14ac:dyDescent="0.25">
      <c r="A33" s="11"/>
      <c r="B33" s="253"/>
      <c r="C33" s="254"/>
      <c r="D33" s="254"/>
      <c r="E33" s="254"/>
      <c r="F33" s="254"/>
      <c r="G33" s="254"/>
      <c r="H33" s="254"/>
      <c r="I33" s="254"/>
      <c r="J33" s="254"/>
      <c r="K33" s="254"/>
      <c r="L33" s="254"/>
      <c r="M33" s="255"/>
      <c r="N33" s="11"/>
    </row>
    <row r="34" spans="1:14" x14ac:dyDescent="0.25">
      <c r="A34" s="11"/>
      <c r="B34" s="253"/>
      <c r="C34" s="254"/>
      <c r="D34" s="254"/>
      <c r="E34" s="254"/>
      <c r="F34" s="254"/>
      <c r="G34" s="254"/>
      <c r="H34" s="254"/>
      <c r="I34" s="254"/>
      <c r="J34" s="254"/>
      <c r="K34" s="254"/>
      <c r="L34" s="254"/>
      <c r="M34" s="255"/>
      <c r="N34" s="11"/>
    </row>
    <row r="35" spans="1:14" x14ac:dyDescent="0.25">
      <c r="A35" s="11"/>
      <c r="B35" s="253"/>
      <c r="C35" s="254"/>
      <c r="D35" s="254"/>
      <c r="E35" s="254"/>
      <c r="F35" s="254"/>
      <c r="G35" s="254"/>
      <c r="H35" s="254"/>
      <c r="I35" s="254"/>
      <c r="J35" s="254"/>
      <c r="K35" s="254"/>
      <c r="L35" s="254"/>
      <c r="M35" s="255"/>
      <c r="N35" s="11"/>
    </row>
    <row r="36" spans="1:14" x14ac:dyDescent="0.25">
      <c r="A36" s="11"/>
      <c r="B36" s="253"/>
      <c r="C36" s="254"/>
      <c r="D36" s="254"/>
      <c r="E36" s="254"/>
      <c r="F36" s="254"/>
      <c r="G36" s="254"/>
      <c r="H36" s="254"/>
      <c r="I36" s="254"/>
      <c r="J36" s="254"/>
      <c r="K36" s="254"/>
      <c r="L36" s="254"/>
      <c r="M36" s="255"/>
      <c r="N36" s="11"/>
    </row>
    <row r="37" spans="1:14" x14ac:dyDescent="0.25">
      <c r="A37" s="11"/>
      <c r="B37" s="253"/>
      <c r="C37" s="254"/>
      <c r="D37" s="254"/>
      <c r="E37" s="254"/>
      <c r="F37" s="254"/>
      <c r="G37" s="254"/>
      <c r="H37" s="254"/>
      <c r="I37" s="254"/>
      <c r="J37" s="254"/>
      <c r="K37" s="254"/>
      <c r="L37" s="254"/>
      <c r="M37" s="255"/>
      <c r="N37" s="11"/>
    </row>
    <row r="38" spans="1:14" x14ac:dyDescent="0.25">
      <c r="A38" s="18"/>
      <c r="B38" s="253"/>
      <c r="C38" s="254"/>
      <c r="D38" s="254"/>
      <c r="E38" s="254"/>
      <c r="F38" s="254"/>
      <c r="G38" s="254"/>
      <c r="H38" s="254"/>
      <c r="I38" s="254"/>
      <c r="J38" s="254"/>
      <c r="K38" s="254"/>
      <c r="L38" s="254"/>
      <c r="M38" s="255"/>
      <c r="N38" s="18"/>
    </row>
    <row r="39" spans="1:14" ht="15.75" thickBot="1" x14ac:dyDescent="0.3">
      <c r="A39" s="18"/>
      <c r="B39" s="256"/>
      <c r="C39" s="257"/>
      <c r="D39" s="257"/>
      <c r="E39" s="257"/>
      <c r="F39" s="257"/>
      <c r="G39" s="257"/>
      <c r="H39" s="257"/>
      <c r="I39" s="257"/>
      <c r="J39" s="257"/>
      <c r="K39" s="257"/>
      <c r="L39" s="257"/>
      <c r="M39" s="258"/>
      <c r="N39" s="18"/>
    </row>
    <row r="40" spans="1:14" ht="10.9" customHeight="1" x14ac:dyDescent="0.25">
      <c r="A40" s="11"/>
      <c r="B40" s="11"/>
      <c r="C40" s="11"/>
      <c r="D40" s="11"/>
      <c r="E40" s="11"/>
      <c r="F40" s="11"/>
      <c r="G40" s="11"/>
      <c r="H40" s="11"/>
      <c r="I40" s="11"/>
      <c r="J40" s="11"/>
      <c r="K40" s="11"/>
      <c r="L40" s="11"/>
      <c r="M40" s="11"/>
      <c r="N40" s="11"/>
    </row>
    <row r="41" spans="1:14" ht="213.75" customHeight="1" x14ac:dyDescent="0.25">
      <c r="B41" s="259" t="s">
        <v>181</v>
      </c>
      <c r="C41" s="259"/>
      <c r="D41" s="259"/>
      <c r="E41" s="259"/>
      <c r="F41" s="259"/>
      <c r="G41" s="259"/>
      <c r="H41" s="259"/>
      <c r="I41" s="259"/>
      <c r="J41" s="259"/>
      <c r="K41" s="259"/>
      <c r="L41" s="259"/>
      <c r="M41" s="259"/>
    </row>
  </sheetData>
  <mergeCells count="3">
    <mergeCell ref="B3:M3"/>
    <mergeCell ref="B4:M39"/>
    <mergeCell ref="B41:M41"/>
  </mergeCells>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zoomScale="80" zoomScaleNormal="80" workbookViewId="0">
      <selection activeCell="W38" sqref="W38"/>
    </sheetView>
  </sheetViews>
  <sheetFormatPr defaultRowHeight="15" x14ac:dyDescent="0.25"/>
  <cols>
    <col min="1" max="1" width="2" customWidth="1"/>
    <col min="2" max="4" width="9.7109375" customWidth="1"/>
    <col min="5" max="5" width="14.5703125" customWidth="1"/>
    <col min="6" max="6" width="5.7109375" customWidth="1"/>
    <col min="7" max="7" width="50.42578125" bestFit="1" customWidth="1"/>
    <col min="8" max="13" width="8.7109375" customWidth="1"/>
    <col min="14" max="14" width="2" customWidth="1"/>
    <col min="15" max="15" width="8.85546875" style="56"/>
  </cols>
  <sheetData>
    <row r="1" spans="1:15" s="15" customFormat="1" x14ac:dyDescent="0.25">
      <c r="O1" s="56"/>
    </row>
    <row r="2" spans="1:15" s="15" customFormat="1" x14ac:dyDescent="0.25">
      <c r="O2" s="56"/>
    </row>
    <row r="3" spans="1:15" s="15" customFormat="1" x14ac:dyDescent="0.25">
      <c r="O3" s="56"/>
    </row>
    <row r="4" spans="1:15" s="15" customFormat="1" x14ac:dyDescent="0.25">
      <c r="A4" s="18"/>
      <c r="B4" s="18"/>
      <c r="C4" s="18"/>
      <c r="D4" s="18"/>
      <c r="E4" s="18"/>
      <c r="F4" s="18"/>
      <c r="G4" s="18"/>
      <c r="H4" s="18"/>
      <c r="I4" s="18"/>
      <c r="J4" s="18"/>
      <c r="K4" s="18"/>
      <c r="L4" s="18"/>
      <c r="M4" s="18"/>
      <c r="N4" s="18"/>
      <c r="O4" s="56"/>
    </row>
    <row r="5" spans="1:15" s="15" customFormat="1" ht="9.75" customHeight="1" thickBot="1" x14ac:dyDescent="0.3">
      <c r="A5" s="18"/>
      <c r="B5" s="18"/>
      <c r="C5" s="18"/>
      <c r="D5" s="18"/>
      <c r="E5" s="18"/>
      <c r="F5" s="18"/>
      <c r="G5" s="18"/>
      <c r="H5" s="18"/>
      <c r="I5" s="18"/>
      <c r="J5" s="18"/>
      <c r="K5" s="18"/>
      <c r="L5" s="18"/>
      <c r="M5" s="18"/>
      <c r="N5" s="18"/>
      <c r="O5" s="56"/>
    </row>
    <row r="6" spans="1:15" ht="23.25" x14ac:dyDescent="0.25">
      <c r="A6" s="18"/>
      <c r="B6" s="266" t="s">
        <v>32</v>
      </c>
      <c r="C6" s="267"/>
      <c r="D6" s="267"/>
      <c r="E6" s="267"/>
      <c r="F6" s="267"/>
      <c r="G6" s="267"/>
      <c r="H6" s="267"/>
      <c r="I6" s="267"/>
      <c r="J6" s="267"/>
      <c r="K6" s="267"/>
      <c r="L6" s="267"/>
      <c r="M6" s="268"/>
      <c r="N6" s="18"/>
    </row>
    <row r="7" spans="1:15" ht="14.45" x14ac:dyDescent="0.3">
      <c r="A7" s="18"/>
      <c r="B7" s="19"/>
      <c r="C7" s="20"/>
      <c r="D7" s="20"/>
      <c r="E7" s="20"/>
      <c r="F7" s="20"/>
      <c r="G7" s="20"/>
      <c r="H7" s="21"/>
      <c r="I7" s="21"/>
      <c r="J7" s="21"/>
      <c r="K7" s="21"/>
      <c r="L7" s="21"/>
      <c r="M7" s="22"/>
      <c r="N7" s="18"/>
    </row>
    <row r="8" spans="1:15" s="15" customFormat="1" ht="49.15" customHeight="1" x14ac:dyDescent="0.3">
      <c r="A8" s="18"/>
      <c r="B8" s="263" t="s">
        <v>120</v>
      </c>
      <c r="C8" s="264"/>
      <c r="D8" s="264"/>
      <c r="E8" s="264"/>
      <c r="F8" s="264"/>
      <c r="G8" s="264"/>
      <c r="H8" s="264"/>
      <c r="I8" s="264"/>
      <c r="J8" s="264"/>
      <c r="K8" s="264"/>
      <c r="L8" s="264"/>
      <c r="M8" s="265"/>
      <c r="N8" s="18"/>
      <c r="O8" s="56"/>
    </row>
    <row r="9" spans="1:15" s="15" customFormat="1" ht="22.15" customHeight="1" x14ac:dyDescent="0.3">
      <c r="A9" s="18"/>
      <c r="B9" s="75" t="s">
        <v>118</v>
      </c>
      <c r="C9" s="72"/>
      <c r="D9" s="72"/>
      <c r="E9" s="72"/>
      <c r="F9" s="72"/>
      <c r="G9" s="72"/>
      <c r="H9" s="72"/>
      <c r="I9" s="72"/>
      <c r="J9" s="72"/>
      <c r="K9" s="72"/>
      <c r="L9" s="72"/>
      <c r="M9" s="73"/>
      <c r="N9" s="18"/>
      <c r="O9" s="56"/>
    </row>
    <row r="10" spans="1:15" s="15" customFormat="1" ht="14.45" x14ac:dyDescent="0.3">
      <c r="A10" s="18"/>
      <c r="B10" s="269" t="s">
        <v>119</v>
      </c>
      <c r="C10" s="270"/>
      <c r="D10" s="270"/>
      <c r="E10" s="270"/>
      <c r="F10" s="270"/>
      <c r="G10" s="270"/>
      <c r="H10" s="270"/>
      <c r="I10" s="270"/>
      <c r="J10" s="72"/>
      <c r="K10" s="72"/>
      <c r="L10" s="72"/>
      <c r="M10" s="73"/>
      <c r="N10" s="18"/>
      <c r="O10" s="56"/>
    </row>
    <row r="11" spans="1:15" s="15" customFormat="1" ht="23.45" customHeight="1" x14ac:dyDescent="0.3">
      <c r="A11" s="18"/>
      <c r="B11" s="74" t="s">
        <v>121</v>
      </c>
      <c r="C11" s="72"/>
      <c r="D11" s="72"/>
      <c r="E11" s="72"/>
      <c r="F11" s="76" t="s">
        <v>122</v>
      </c>
      <c r="G11" s="76"/>
      <c r="H11" s="72"/>
      <c r="I11" s="72"/>
      <c r="J11" s="72"/>
      <c r="K11" s="72"/>
      <c r="L11" s="72"/>
      <c r="M11" s="73"/>
      <c r="N11" s="18"/>
      <c r="O11" s="56"/>
    </row>
    <row r="12" spans="1:15" s="15" customFormat="1" ht="14.45" x14ac:dyDescent="0.3">
      <c r="A12" s="18"/>
      <c r="B12" s="19"/>
      <c r="C12" s="20"/>
      <c r="D12" s="20"/>
      <c r="E12" s="20"/>
      <c r="F12" s="20"/>
      <c r="G12" s="20"/>
      <c r="H12" s="21"/>
      <c r="I12" s="21"/>
      <c r="J12" s="21"/>
      <c r="K12" s="21"/>
      <c r="L12" s="21"/>
      <c r="M12" s="22"/>
      <c r="N12" s="18"/>
      <c r="O12" s="56"/>
    </row>
    <row r="13" spans="1:15" s="15" customFormat="1" ht="14.45" customHeight="1" x14ac:dyDescent="0.3">
      <c r="A13" s="18"/>
      <c r="B13" s="23" t="s">
        <v>111</v>
      </c>
      <c r="C13" s="20"/>
      <c r="D13" s="20"/>
      <c r="E13" s="20"/>
      <c r="F13" s="20"/>
      <c r="G13" s="57"/>
      <c r="H13" s="57"/>
      <c r="I13" s="57"/>
      <c r="J13" s="57"/>
      <c r="K13" s="57"/>
      <c r="L13" s="57"/>
      <c r="M13" s="22"/>
      <c r="N13" s="18"/>
      <c r="O13" s="56"/>
    </row>
    <row r="14" spans="1:15" s="16" customFormat="1" ht="14.45" x14ac:dyDescent="0.3">
      <c r="A14" s="18"/>
      <c r="B14" s="59" t="s">
        <v>34</v>
      </c>
      <c r="C14" s="60"/>
      <c r="D14" s="60"/>
      <c r="E14" s="60"/>
      <c r="F14" s="60"/>
      <c r="G14" s="61" t="s">
        <v>61</v>
      </c>
      <c r="H14" s="61" t="s">
        <v>82</v>
      </c>
      <c r="I14" s="21"/>
      <c r="J14" s="21"/>
      <c r="K14" s="21"/>
      <c r="L14" s="21"/>
      <c r="M14" s="22"/>
      <c r="N14" s="18"/>
      <c r="O14" s="56"/>
    </row>
    <row r="15" spans="1:15" s="16" customFormat="1" ht="14.45" customHeight="1" x14ac:dyDescent="0.3">
      <c r="A15" s="18"/>
      <c r="B15" s="59" t="s">
        <v>35</v>
      </c>
      <c r="C15" s="60"/>
      <c r="D15" s="60"/>
      <c r="E15" s="60"/>
      <c r="F15" s="60"/>
      <c r="G15" s="61" t="s">
        <v>62</v>
      </c>
      <c r="H15" s="61" t="s">
        <v>83</v>
      </c>
      <c r="I15" s="21"/>
      <c r="J15" s="21"/>
      <c r="K15" s="21"/>
      <c r="L15" s="21"/>
      <c r="M15" s="22"/>
      <c r="N15" s="18"/>
      <c r="O15" s="53"/>
    </row>
    <row r="16" spans="1:15" s="16" customFormat="1" ht="14.45" customHeight="1" x14ac:dyDescent="0.3">
      <c r="A16" s="18"/>
      <c r="B16" s="59" t="s">
        <v>36</v>
      </c>
      <c r="C16" s="60"/>
      <c r="D16" s="60"/>
      <c r="E16" s="60"/>
      <c r="F16" s="60"/>
      <c r="G16" s="61" t="s">
        <v>63</v>
      </c>
      <c r="H16" s="61" t="s">
        <v>84</v>
      </c>
      <c r="I16" s="21"/>
      <c r="J16" s="21"/>
      <c r="K16" s="21"/>
      <c r="L16" s="21"/>
      <c r="M16" s="22"/>
      <c r="N16" s="18"/>
      <c r="O16" s="53"/>
    </row>
    <row r="17" spans="1:15" s="16" customFormat="1" ht="14.45" x14ac:dyDescent="0.3">
      <c r="A17" s="18"/>
      <c r="B17" s="59" t="s">
        <v>37</v>
      </c>
      <c r="C17" s="60"/>
      <c r="D17" s="60"/>
      <c r="E17" s="60"/>
      <c r="F17" s="60"/>
      <c r="G17" s="61" t="s">
        <v>64</v>
      </c>
      <c r="H17" s="61" t="s">
        <v>85</v>
      </c>
      <c r="I17" s="21"/>
      <c r="J17" s="21"/>
      <c r="K17" s="21"/>
      <c r="L17" s="21"/>
      <c r="M17" s="22"/>
      <c r="N17" s="18"/>
      <c r="O17" s="56"/>
    </row>
    <row r="18" spans="1:15" s="16" customFormat="1" ht="14.45" customHeight="1" x14ac:dyDescent="0.3">
      <c r="A18" s="18"/>
      <c r="B18" s="59" t="s">
        <v>38</v>
      </c>
      <c r="C18" s="60"/>
      <c r="D18" s="60"/>
      <c r="E18" s="60"/>
      <c r="F18" s="60"/>
      <c r="G18" s="61" t="s">
        <v>65</v>
      </c>
      <c r="H18" s="61" t="s">
        <v>86</v>
      </c>
      <c r="I18" s="21"/>
      <c r="J18" s="21"/>
      <c r="K18" s="21"/>
      <c r="L18" s="21"/>
      <c r="M18" s="22"/>
      <c r="N18" s="18"/>
      <c r="O18" s="53"/>
    </row>
    <row r="19" spans="1:15" s="16" customFormat="1" ht="14.45" customHeight="1" x14ac:dyDescent="0.3">
      <c r="A19" s="18"/>
      <c r="B19" s="59" t="s">
        <v>39</v>
      </c>
      <c r="C19" s="60"/>
      <c r="D19" s="60"/>
      <c r="E19" s="60"/>
      <c r="F19" s="60"/>
      <c r="G19" s="61" t="s">
        <v>66</v>
      </c>
      <c r="H19" s="61" t="s">
        <v>87</v>
      </c>
      <c r="I19" s="21"/>
      <c r="J19" s="21"/>
      <c r="K19" s="21"/>
      <c r="L19" s="21"/>
      <c r="M19" s="22"/>
      <c r="N19" s="18"/>
      <c r="O19" s="53"/>
    </row>
    <row r="20" spans="1:15" s="16" customFormat="1" ht="15" customHeight="1" x14ac:dyDescent="0.3">
      <c r="A20" s="18"/>
      <c r="B20" s="59" t="s">
        <v>40</v>
      </c>
      <c r="C20" s="60"/>
      <c r="D20" s="60"/>
      <c r="E20" s="60"/>
      <c r="F20" s="60"/>
      <c r="G20" s="61" t="s">
        <v>67</v>
      </c>
      <c r="H20" s="61" t="s">
        <v>88</v>
      </c>
      <c r="I20" s="21"/>
      <c r="J20" s="21"/>
      <c r="K20" s="21"/>
      <c r="L20" s="21"/>
      <c r="M20" s="22"/>
      <c r="N20" s="18"/>
      <c r="O20" s="53"/>
    </row>
    <row r="21" spans="1:15" s="16" customFormat="1" ht="14.45" customHeight="1" x14ac:dyDescent="0.3">
      <c r="A21" s="18"/>
      <c r="B21" s="59" t="s">
        <v>41</v>
      </c>
      <c r="C21" s="60"/>
      <c r="D21" s="60"/>
      <c r="E21" s="60"/>
      <c r="F21" s="60"/>
      <c r="G21" s="61" t="s">
        <v>68</v>
      </c>
      <c r="H21" s="61" t="s">
        <v>114</v>
      </c>
      <c r="I21" s="21"/>
      <c r="J21" s="21"/>
      <c r="K21" s="21"/>
      <c r="L21" s="21"/>
      <c r="M21" s="22"/>
      <c r="N21" s="18"/>
      <c r="O21" s="53"/>
    </row>
    <row r="22" spans="1:15" s="16" customFormat="1" ht="14.45" customHeight="1" x14ac:dyDescent="0.3">
      <c r="A22" s="18"/>
      <c r="B22" s="59" t="s">
        <v>42</v>
      </c>
      <c r="C22" s="60"/>
      <c r="D22" s="60"/>
      <c r="E22" s="60"/>
      <c r="F22" s="60"/>
      <c r="G22" s="61" t="s">
        <v>69</v>
      </c>
      <c r="H22" s="61" t="s">
        <v>89</v>
      </c>
      <c r="I22" s="21"/>
      <c r="J22" s="21"/>
      <c r="K22" s="21"/>
      <c r="L22" s="21"/>
      <c r="M22" s="22"/>
      <c r="N22" s="18"/>
      <c r="O22" s="53"/>
    </row>
    <row r="23" spans="1:15" s="16" customFormat="1" ht="14.45" x14ac:dyDescent="0.3">
      <c r="A23" s="18"/>
      <c r="B23" s="59" t="s">
        <v>43</v>
      </c>
      <c r="C23" s="60"/>
      <c r="D23" s="60"/>
      <c r="E23" s="60"/>
      <c r="F23" s="60"/>
      <c r="G23" s="61" t="s">
        <v>70</v>
      </c>
      <c r="H23" s="61" t="s">
        <v>90</v>
      </c>
      <c r="I23" s="21"/>
      <c r="J23" s="21"/>
      <c r="K23" s="21"/>
      <c r="L23" s="21"/>
      <c r="M23" s="22"/>
      <c r="N23" s="18"/>
      <c r="O23" s="53"/>
    </row>
    <row r="24" spans="1:15" s="16" customFormat="1" ht="15" customHeight="1" x14ac:dyDescent="0.3">
      <c r="A24" s="18"/>
      <c r="B24" s="59" t="s">
        <v>44</v>
      </c>
      <c r="C24" s="60"/>
      <c r="D24" s="60"/>
      <c r="E24" s="60"/>
      <c r="F24" s="60"/>
      <c r="G24" s="61" t="s">
        <v>71</v>
      </c>
      <c r="H24" s="61" t="s">
        <v>91</v>
      </c>
      <c r="I24" s="21"/>
      <c r="J24" s="21"/>
      <c r="K24" s="21"/>
      <c r="L24" s="21"/>
      <c r="M24" s="22"/>
      <c r="N24" s="18"/>
      <c r="O24" s="53"/>
    </row>
    <row r="25" spans="1:15" s="16" customFormat="1" ht="14.45" x14ac:dyDescent="0.3">
      <c r="A25" s="18"/>
      <c r="B25" s="59" t="s">
        <v>45</v>
      </c>
      <c r="C25" s="60"/>
      <c r="D25" s="60"/>
      <c r="E25" s="60"/>
      <c r="F25" s="60"/>
      <c r="G25" s="61" t="s">
        <v>72</v>
      </c>
      <c r="H25" s="61" t="s">
        <v>92</v>
      </c>
      <c r="I25" s="21"/>
      <c r="J25" s="21"/>
      <c r="K25" s="21"/>
      <c r="L25" s="21"/>
      <c r="M25" s="22"/>
      <c r="N25" s="18"/>
      <c r="O25" s="56"/>
    </row>
    <row r="26" spans="1:15" s="16" customFormat="1" ht="14.45" x14ac:dyDescent="0.3">
      <c r="A26" s="18"/>
      <c r="B26" s="59" t="s">
        <v>46</v>
      </c>
      <c r="C26" s="60"/>
      <c r="D26" s="60"/>
      <c r="E26" s="60"/>
      <c r="F26" s="60"/>
      <c r="G26" s="61" t="s">
        <v>73</v>
      </c>
      <c r="H26" s="61" t="s">
        <v>93</v>
      </c>
      <c r="I26" s="21"/>
      <c r="J26" s="21"/>
      <c r="K26" s="21"/>
      <c r="L26" s="21"/>
      <c r="M26" s="22"/>
      <c r="N26" s="18"/>
      <c r="O26" s="56"/>
    </row>
    <row r="27" spans="1:15" s="16" customFormat="1" ht="14.45" x14ac:dyDescent="0.3">
      <c r="A27" s="18"/>
      <c r="B27" s="59" t="s">
        <v>47</v>
      </c>
      <c r="C27" s="60"/>
      <c r="D27" s="60"/>
      <c r="E27" s="60"/>
      <c r="F27" s="60"/>
      <c r="G27" s="61" t="s">
        <v>74</v>
      </c>
      <c r="H27" s="61" t="s">
        <v>94</v>
      </c>
      <c r="I27" s="21"/>
      <c r="J27" s="21"/>
      <c r="K27" s="21"/>
      <c r="L27" s="21"/>
      <c r="M27" s="22"/>
      <c r="N27" s="18"/>
      <c r="O27" s="56"/>
    </row>
    <row r="28" spans="1:15" s="16" customFormat="1" ht="14.45" x14ac:dyDescent="0.3">
      <c r="A28" s="18"/>
      <c r="B28" s="59" t="s">
        <v>48</v>
      </c>
      <c r="C28" s="60"/>
      <c r="D28" s="60"/>
      <c r="E28" s="60"/>
      <c r="F28" s="60"/>
      <c r="G28" s="61" t="s">
        <v>75</v>
      </c>
      <c r="H28" s="61" t="s">
        <v>95</v>
      </c>
      <c r="I28" s="21"/>
      <c r="J28" s="21"/>
      <c r="K28" s="21"/>
      <c r="L28" s="21"/>
      <c r="M28" s="22"/>
      <c r="N28" s="18"/>
      <c r="O28" s="56"/>
    </row>
    <row r="29" spans="1:15" s="16" customFormat="1" ht="14.45" x14ac:dyDescent="0.3">
      <c r="A29" s="18"/>
      <c r="B29" s="59" t="s">
        <v>49</v>
      </c>
      <c r="C29" s="60"/>
      <c r="D29" s="60"/>
      <c r="E29" s="60"/>
      <c r="F29" s="60"/>
      <c r="G29" s="61" t="s">
        <v>76</v>
      </c>
      <c r="H29" s="61" t="s">
        <v>96</v>
      </c>
      <c r="I29" s="21"/>
      <c r="J29" s="21"/>
      <c r="K29" s="21"/>
      <c r="L29" s="21"/>
      <c r="M29" s="22"/>
      <c r="N29" s="18"/>
      <c r="O29" s="56"/>
    </row>
    <row r="30" spans="1:15" ht="14.45" x14ac:dyDescent="0.3">
      <c r="A30" s="18"/>
      <c r="B30" s="59" t="s">
        <v>50</v>
      </c>
      <c r="C30" s="60"/>
      <c r="D30" s="60"/>
      <c r="E30" s="60"/>
      <c r="F30" s="60"/>
      <c r="G30" s="61" t="s">
        <v>77</v>
      </c>
      <c r="H30" s="61" t="s">
        <v>97</v>
      </c>
      <c r="I30" s="21"/>
      <c r="J30" s="21"/>
      <c r="K30" s="21"/>
      <c r="L30" s="21"/>
      <c r="M30" s="22"/>
      <c r="N30" s="18"/>
    </row>
    <row r="31" spans="1:15" ht="15" customHeight="1" x14ac:dyDescent="0.3">
      <c r="A31" s="18"/>
      <c r="B31" s="59" t="s">
        <v>51</v>
      </c>
      <c r="C31" s="60"/>
      <c r="D31" s="60"/>
      <c r="E31" s="60"/>
      <c r="F31" s="60"/>
      <c r="G31" s="61" t="s">
        <v>78</v>
      </c>
      <c r="H31" s="61" t="s">
        <v>113</v>
      </c>
      <c r="I31" s="21"/>
      <c r="J31" s="21"/>
      <c r="K31" s="21"/>
      <c r="L31" s="21"/>
      <c r="M31" s="22"/>
      <c r="N31" s="18"/>
      <c r="O31" s="53"/>
    </row>
    <row r="32" spans="1:15" ht="14.45" x14ac:dyDescent="0.3">
      <c r="A32" s="18"/>
      <c r="B32" s="59" t="s">
        <v>52</v>
      </c>
      <c r="C32" s="60"/>
      <c r="D32" s="60"/>
      <c r="E32" s="60"/>
      <c r="F32" s="60"/>
      <c r="G32" s="61" t="s">
        <v>79</v>
      </c>
      <c r="H32" s="61" t="s">
        <v>112</v>
      </c>
      <c r="I32" s="21"/>
      <c r="J32" s="21"/>
      <c r="K32" s="21"/>
      <c r="L32" s="21"/>
      <c r="M32" s="22"/>
      <c r="N32" s="18"/>
    </row>
    <row r="33" spans="1:15" ht="14.45" x14ac:dyDescent="0.3">
      <c r="A33" s="18"/>
      <c r="B33" s="59" t="s">
        <v>53</v>
      </c>
      <c r="C33" s="60"/>
      <c r="D33" s="60"/>
      <c r="E33" s="60"/>
      <c r="F33" s="60"/>
      <c r="G33" s="61" t="s">
        <v>80</v>
      </c>
      <c r="H33" s="61" t="s">
        <v>98</v>
      </c>
      <c r="I33" s="21"/>
      <c r="J33" s="21"/>
      <c r="K33" s="21"/>
      <c r="L33" s="21"/>
      <c r="M33" s="22"/>
      <c r="N33" s="18"/>
    </row>
    <row r="34" spans="1:15" x14ac:dyDescent="0.25">
      <c r="A34" s="18"/>
      <c r="B34" s="59" t="s">
        <v>54</v>
      </c>
      <c r="C34" s="60"/>
      <c r="D34" s="60"/>
      <c r="E34" s="60"/>
      <c r="F34" s="60"/>
      <c r="G34" s="61" t="s">
        <v>81</v>
      </c>
      <c r="H34" s="61" t="s">
        <v>101</v>
      </c>
      <c r="I34" s="21"/>
      <c r="J34" s="21"/>
      <c r="K34" s="21"/>
      <c r="L34" s="21"/>
      <c r="M34" s="22"/>
      <c r="N34" s="18"/>
    </row>
    <row r="35" spans="1:15" x14ac:dyDescent="0.25">
      <c r="A35" s="18"/>
      <c r="B35" s="59" t="s">
        <v>55</v>
      </c>
      <c r="C35" s="60"/>
      <c r="D35" s="60"/>
      <c r="E35" s="60"/>
      <c r="F35" s="60"/>
      <c r="G35" s="61" t="s">
        <v>29</v>
      </c>
      <c r="H35" s="61" t="s">
        <v>99</v>
      </c>
      <c r="I35" s="21"/>
      <c r="J35" s="21"/>
      <c r="K35" s="21"/>
      <c r="L35" s="21"/>
      <c r="M35" s="22"/>
      <c r="N35" s="18"/>
    </row>
    <row r="36" spans="1:15" x14ac:dyDescent="0.25">
      <c r="A36" s="18"/>
      <c r="B36" s="59" t="s">
        <v>56</v>
      </c>
      <c r="C36" s="60"/>
      <c r="D36" s="60"/>
      <c r="E36" s="60"/>
      <c r="F36" s="60"/>
      <c r="G36" s="61" t="s">
        <v>107</v>
      </c>
      <c r="H36" s="61" t="s">
        <v>100</v>
      </c>
      <c r="I36" s="21"/>
      <c r="J36" s="21"/>
      <c r="K36" s="21"/>
      <c r="L36" s="21"/>
      <c r="M36" s="22"/>
      <c r="N36" s="18"/>
    </row>
    <row r="37" spans="1:15" x14ac:dyDescent="0.25">
      <c r="A37" s="18"/>
      <c r="B37" s="59" t="s">
        <v>57</v>
      </c>
      <c r="C37" s="60"/>
      <c r="D37" s="60"/>
      <c r="E37" s="60"/>
      <c r="F37" s="60"/>
      <c r="G37" s="61" t="s">
        <v>108</v>
      </c>
      <c r="H37" s="61" t="s">
        <v>102</v>
      </c>
      <c r="I37" s="21"/>
      <c r="J37" s="21"/>
      <c r="K37" s="21"/>
      <c r="L37" s="21"/>
      <c r="M37" s="22"/>
      <c r="N37" s="18"/>
    </row>
    <row r="38" spans="1:15" x14ac:dyDescent="0.25">
      <c r="A38" s="18"/>
      <c r="B38" s="59" t="s">
        <v>58</v>
      </c>
      <c r="C38" s="60"/>
      <c r="D38" s="60"/>
      <c r="E38" s="60"/>
      <c r="F38" s="60"/>
      <c r="G38" s="61" t="s">
        <v>109</v>
      </c>
      <c r="H38" s="61" t="s">
        <v>103</v>
      </c>
      <c r="I38" s="21"/>
      <c r="J38" s="21"/>
      <c r="K38" s="21"/>
      <c r="L38" s="21"/>
      <c r="M38" s="22"/>
      <c r="N38" s="18"/>
    </row>
    <row r="39" spans="1:15" x14ac:dyDescent="0.25">
      <c r="A39" s="18"/>
      <c r="B39" s="59" t="s">
        <v>59</v>
      </c>
      <c r="C39" s="60"/>
      <c r="D39" s="60"/>
      <c r="E39" s="60"/>
      <c r="F39" s="60"/>
      <c r="G39" s="61" t="s">
        <v>110</v>
      </c>
      <c r="H39" s="61" t="s">
        <v>104</v>
      </c>
      <c r="I39" s="21"/>
      <c r="J39" s="21"/>
      <c r="K39" s="21"/>
      <c r="L39" s="21"/>
      <c r="M39" s="22"/>
      <c r="N39" s="18"/>
    </row>
    <row r="40" spans="1:15" x14ac:dyDescent="0.25">
      <c r="A40" s="18"/>
      <c r="B40" s="59" t="s">
        <v>60</v>
      </c>
      <c r="C40" s="60"/>
      <c r="D40" s="60"/>
      <c r="E40" s="60"/>
      <c r="F40" s="60"/>
      <c r="G40" s="61" t="s">
        <v>16</v>
      </c>
      <c r="H40" s="61" t="s">
        <v>105</v>
      </c>
      <c r="I40" s="21"/>
      <c r="J40" s="21"/>
      <c r="K40" s="21"/>
      <c r="L40" s="21"/>
      <c r="M40" s="22"/>
      <c r="N40" s="18"/>
    </row>
    <row r="41" spans="1:15" x14ac:dyDescent="0.25">
      <c r="A41" s="18"/>
      <c r="B41" s="59"/>
      <c r="C41" s="60"/>
      <c r="D41" s="60"/>
      <c r="E41" s="60"/>
      <c r="F41" s="60"/>
      <c r="G41" s="61" t="s">
        <v>30</v>
      </c>
      <c r="H41" s="61" t="s">
        <v>106</v>
      </c>
      <c r="I41" s="21"/>
      <c r="J41" s="21"/>
      <c r="K41" s="21"/>
      <c r="L41" s="21"/>
      <c r="M41" s="22"/>
      <c r="N41" s="18"/>
    </row>
    <row r="42" spans="1:15" ht="14.45" customHeight="1" x14ac:dyDescent="0.25">
      <c r="A42" s="18"/>
      <c r="B42" s="59"/>
      <c r="C42" s="60"/>
      <c r="D42" s="60"/>
      <c r="E42" s="60"/>
      <c r="F42" s="60"/>
      <c r="G42" s="61"/>
      <c r="H42" s="61"/>
      <c r="I42" s="21"/>
      <c r="J42" s="21"/>
      <c r="K42" s="21"/>
      <c r="L42" s="21"/>
      <c r="M42" s="22"/>
      <c r="N42" s="18"/>
    </row>
    <row r="43" spans="1:15" ht="15.75" thickBot="1" x14ac:dyDescent="0.3">
      <c r="A43" s="18"/>
      <c r="B43" s="64"/>
      <c r="C43" s="62"/>
      <c r="D43" s="62"/>
      <c r="E43" s="62"/>
      <c r="F43" s="62"/>
      <c r="G43" s="63"/>
      <c r="H43" s="63"/>
      <c r="I43" s="24"/>
      <c r="J43" s="24"/>
      <c r="K43" s="24"/>
      <c r="L43" s="24"/>
      <c r="M43" s="25"/>
      <c r="N43" s="18"/>
    </row>
    <row r="44" spans="1:15" ht="9.6" customHeight="1" x14ac:dyDescent="0.25">
      <c r="A44" s="18"/>
      <c r="B44" s="18"/>
      <c r="C44" s="18"/>
      <c r="D44" s="18"/>
      <c r="E44" s="18"/>
      <c r="F44" s="18"/>
      <c r="G44" s="18"/>
      <c r="H44" s="18"/>
      <c r="I44" s="18"/>
      <c r="J44" s="18"/>
      <c r="K44" s="18"/>
      <c r="L44" s="18"/>
      <c r="M44" s="18"/>
      <c r="N44" s="18"/>
    </row>
    <row r="46" spans="1:15" ht="14.45" customHeight="1" x14ac:dyDescent="0.25">
      <c r="O46" s="53"/>
    </row>
    <row r="50" spans="15:15" ht="14.45" customHeight="1" x14ac:dyDescent="0.25">
      <c r="O50" s="53"/>
    </row>
    <row r="52" spans="15:15" ht="15" customHeight="1" x14ac:dyDescent="0.25">
      <c r="O52" s="53"/>
    </row>
    <row r="53" spans="15:15" x14ac:dyDescent="0.25">
      <c r="O53" s="53"/>
    </row>
    <row r="54" spans="15:15" ht="14.45" customHeight="1" x14ac:dyDescent="0.25">
      <c r="O54" s="53"/>
    </row>
    <row r="56" spans="15:15" ht="36" customHeight="1" x14ac:dyDescent="0.25">
      <c r="O56" s="53"/>
    </row>
    <row r="57" spans="15:15" ht="14.45" customHeight="1" x14ac:dyDescent="0.25">
      <c r="O57" s="53"/>
    </row>
    <row r="60" spans="15:15" ht="14.45" customHeight="1" x14ac:dyDescent="0.25">
      <c r="O60" s="53"/>
    </row>
    <row r="61" spans="15:15" ht="15" customHeight="1" x14ac:dyDescent="0.25">
      <c r="O61" s="53"/>
    </row>
    <row r="62" spans="15:15" ht="15" customHeight="1" x14ac:dyDescent="0.25">
      <c r="O62" s="53"/>
    </row>
    <row r="63" spans="15:15" ht="15" customHeight="1" x14ac:dyDescent="0.25">
      <c r="O63" s="53"/>
    </row>
    <row r="66" spans="13:15" ht="15" customHeight="1" x14ac:dyDescent="0.25">
      <c r="O66" s="53"/>
    </row>
    <row r="67" spans="13:15" x14ac:dyDescent="0.25">
      <c r="O67" s="53"/>
    </row>
    <row r="68" spans="13:15" x14ac:dyDescent="0.25">
      <c r="O68" s="53"/>
    </row>
    <row r="69" spans="13:15" ht="14.45" customHeight="1" x14ac:dyDescent="0.25"/>
    <row r="70" spans="13:15" ht="14.45" customHeight="1" x14ac:dyDescent="0.25">
      <c r="O70" s="53"/>
    </row>
    <row r="71" spans="13:15" x14ac:dyDescent="0.25">
      <c r="O71" s="53"/>
    </row>
    <row r="72" spans="13:15" x14ac:dyDescent="0.25">
      <c r="M72" s="54"/>
      <c r="O72" s="53"/>
    </row>
    <row r="73" spans="13:15" ht="14.45" customHeight="1" x14ac:dyDescent="0.25">
      <c r="O73" s="53"/>
    </row>
    <row r="74" spans="13:15" ht="14.45" customHeight="1" x14ac:dyDescent="0.25">
      <c r="O74" s="53"/>
    </row>
    <row r="75" spans="13:15" ht="14.45" customHeight="1" x14ac:dyDescent="0.25">
      <c r="O75" s="53"/>
    </row>
    <row r="76" spans="13:15" ht="14.45" customHeight="1" x14ac:dyDescent="0.25">
      <c r="O76" s="53"/>
    </row>
    <row r="77" spans="13:15" ht="14.45" customHeight="1" x14ac:dyDescent="0.25">
      <c r="O77" s="53"/>
    </row>
    <row r="79" spans="13:15" ht="15" customHeight="1" x14ac:dyDescent="0.25">
      <c r="O79" s="53"/>
    </row>
    <row r="81" spans="14:15" ht="15" customHeight="1" x14ac:dyDescent="0.25">
      <c r="O81" s="53"/>
    </row>
    <row r="82" spans="14:15" ht="15" customHeight="1" x14ac:dyDescent="0.25"/>
    <row r="83" spans="14:15" x14ac:dyDescent="0.25">
      <c r="N83" s="54"/>
    </row>
    <row r="92" spans="14:15" x14ac:dyDescent="0.25">
      <c r="O92" s="55"/>
    </row>
    <row r="93" spans="14:15" x14ac:dyDescent="0.25">
      <c r="O93" s="55"/>
    </row>
    <row r="94" spans="14:15" ht="15" customHeight="1" x14ac:dyDescent="0.25">
      <c r="O94" s="53"/>
    </row>
    <row r="95" spans="14:15" ht="14.45" customHeight="1" x14ac:dyDescent="0.25"/>
    <row r="96" spans="14:15" x14ac:dyDescent="0.25">
      <c r="O96" s="53"/>
    </row>
    <row r="97" spans="15:15" ht="15" customHeight="1" x14ac:dyDescent="0.25">
      <c r="O97" s="53"/>
    </row>
    <row r="98" spans="15:15" x14ac:dyDescent="0.25">
      <c r="O98" s="55"/>
    </row>
    <row r="99" spans="15:15" ht="14.45" customHeight="1" x14ac:dyDescent="0.25">
      <c r="O99" s="53"/>
    </row>
    <row r="101" spans="15:15" x14ac:dyDescent="0.25">
      <c r="O101" s="53"/>
    </row>
    <row r="102" spans="15:15" ht="15" customHeight="1" x14ac:dyDescent="0.25">
      <c r="O102" s="53"/>
    </row>
    <row r="103" spans="15:15" ht="14.45" customHeight="1" x14ac:dyDescent="0.25"/>
  </sheetData>
  <sortState ref="B7:B30">
    <sortCondition ref="B7"/>
  </sortState>
  <mergeCells count="3">
    <mergeCell ref="B8:M8"/>
    <mergeCell ref="B6:M6"/>
    <mergeCell ref="B10:I10"/>
  </mergeCells>
  <hyperlinks>
    <hyperlink ref="B10" r:id="rId1"/>
    <hyperlink ref="F11" r:id="rId2"/>
  </hyperlink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21"/>
  <sheetViews>
    <sheetView workbookViewId="0">
      <selection activeCell="F21" sqref="F21"/>
    </sheetView>
  </sheetViews>
  <sheetFormatPr defaultColWidth="8.85546875" defaultRowHeight="15" x14ac:dyDescent="0.25"/>
  <cols>
    <col min="1" max="1" width="45.28515625" bestFit="1" customWidth="1"/>
    <col min="2" max="2" width="16.28515625" bestFit="1" customWidth="1"/>
  </cols>
  <sheetData>
    <row r="1" spans="1:2" s="15" customFormat="1" x14ac:dyDescent="0.25"/>
    <row r="2" spans="1:2" s="15" customFormat="1" x14ac:dyDescent="0.25"/>
    <row r="3" spans="1:2" s="15" customFormat="1" x14ac:dyDescent="0.25"/>
    <row r="4" spans="1:2" x14ac:dyDescent="0.25">
      <c r="A4" s="273" t="s">
        <v>3</v>
      </c>
      <c r="B4" s="274"/>
    </row>
    <row r="5" spans="1:2" x14ac:dyDescent="0.25">
      <c r="A5" s="2" t="s">
        <v>4</v>
      </c>
      <c r="B5" s="2" t="s">
        <v>5</v>
      </c>
    </row>
    <row r="6" spans="1:2" x14ac:dyDescent="0.25">
      <c r="A6" s="1" t="s">
        <v>6</v>
      </c>
      <c r="B6" s="58">
        <v>3.14</v>
      </c>
    </row>
    <row r="7" spans="1:2" x14ac:dyDescent="0.25">
      <c r="A7" s="1" t="s">
        <v>7</v>
      </c>
      <c r="B7" s="58">
        <v>1</v>
      </c>
    </row>
    <row r="8" spans="1:2" x14ac:dyDescent="0.25">
      <c r="A8" s="1" t="s">
        <v>8</v>
      </c>
      <c r="B8" s="58">
        <v>1.05</v>
      </c>
    </row>
    <row r="9" spans="1:2" x14ac:dyDescent="0.25">
      <c r="A9" s="1" t="s">
        <v>9</v>
      </c>
      <c r="B9" s="58">
        <v>1.01</v>
      </c>
    </row>
    <row r="10" spans="1:2" x14ac:dyDescent="0.25">
      <c r="A10" s="1" t="s">
        <v>10</v>
      </c>
      <c r="B10" s="58">
        <v>1.01</v>
      </c>
    </row>
    <row r="11" spans="1:2" x14ac:dyDescent="0.25">
      <c r="A11" s="1" t="s">
        <v>11</v>
      </c>
      <c r="B11" s="58">
        <v>1.2</v>
      </c>
    </row>
    <row r="12" spans="1:2" x14ac:dyDescent="0.25">
      <c r="A12" s="1" t="s">
        <v>12</v>
      </c>
      <c r="B12" s="58">
        <v>1.2</v>
      </c>
    </row>
    <row r="13" spans="1:2" x14ac:dyDescent="0.25">
      <c r="A13" s="1" t="s">
        <v>13</v>
      </c>
      <c r="B13" s="58">
        <v>1</v>
      </c>
    </row>
    <row r="14" spans="1:2" x14ac:dyDescent="0.25">
      <c r="A14" s="1" t="s">
        <v>14</v>
      </c>
      <c r="B14" s="58">
        <v>1</v>
      </c>
    </row>
    <row r="15" spans="1:2" x14ac:dyDescent="0.25">
      <c r="A15" s="1" t="s">
        <v>15</v>
      </c>
      <c r="B15" s="58">
        <v>1</v>
      </c>
    </row>
    <row r="16" spans="1:2" x14ac:dyDescent="0.25">
      <c r="A16" s="1" t="s">
        <v>16</v>
      </c>
      <c r="B16" s="58">
        <v>1</v>
      </c>
    </row>
    <row r="18" spans="1:2" x14ac:dyDescent="0.25">
      <c r="A18" s="271"/>
      <c r="B18" s="272"/>
    </row>
    <row r="19" spans="1:2" x14ac:dyDescent="0.25">
      <c r="A19" s="272"/>
      <c r="B19" s="272"/>
    </row>
    <row r="20" spans="1:2" x14ac:dyDescent="0.25">
      <c r="A20" s="272"/>
      <c r="B20" s="272"/>
    </row>
    <row r="21" spans="1:2" ht="225" customHeight="1" x14ac:dyDescent="0.25">
      <c r="A21" s="272"/>
      <c r="B21" s="272"/>
    </row>
  </sheetData>
  <mergeCells count="2">
    <mergeCell ref="A4:B4"/>
    <mergeCell ref="A18:B21"/>
  </mergeCells>
  <pageMargins left="0.7" right="0.7" top="0.75" bottom="0.75" header="0.3" footer="0.3"/>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zoomScale="70" zoomScaleNormal="70" workbookViewId="0">
      <selection activeCell="K1" sqref="K1"/>
    </sheetView>
  </sheetViews>
  <sheetFormatPr defaultColWidth="8.85546875" defaultRowHeight="15" x14ac:dyDescent="0.25"/>
  <cols>
    <col min="1" max="1" width="54.85546875" style="15" bestFit="1" customWidth="1"/>
    <col min="2" max="2" width="8.85546875" style="15"/>
    <col min="3" max="3" width="18.28515625" bestFit="1" customWidth="1"/>
    <col min="9" max="9" width="11.28515625" bestFit="1" customWidth="1"/>
  </cols>
  <sheetData>
    <row r="1" spans="1:11" ht="14.45" x14ac:dyDescent="0.3">
      <c r="A1" s="1" t="s">
        <v>34</v>
      </c>
      <c r="C1" s="1" t="s">
        <v>33</v>
      </c>
      <c r="E1" s="1" t="s">
        <v>138</v>
      </c>
      <c r="G1" s="1" t="s">
        <v>126</v>
      </c>
      <c r="I1" s="1" t="s">
        <v>129</v>
      </c>
      <c r="K1" s="1" t="s">
        <v>141</v>
      </c>
    </row>
    <row r="2" spans="1:11" ht="14.45" x14ac:dyDescent="0.3">
      <c r="A2" s="1" t="s">
        <v>35</v>
      </c>
      <c r="C2" s="1" t="s">
        <v>20</v>
      </c>
      <c r="E2" s="1" t="s">
        <v>135</v>
      </c>
      <c r="G2" s="1" t="s">
        <v>127</v>
      </c>
      <c r="I2" s="1" t="s">
        <v>130</v>
      </c>
      <c r="K2" s="1" t="s">
        <v>142</v>
      </c>
    </row>
    <row r="3" spans="1:11" ht="14.45" x14ac:dyDescent="0.3">
      <c r="A3" s="1" t="s">
        <v>36</v>
      </c>
      <c r="C3" s="1" t="s">
        <v>17</v>
      </c>
      <c r="E3" s="1" t="s">
        <v>136</v>
      </c>
    </row>
    <row r="4" spans="1:11" ht="14.45" x14ac:dyDescent="0.3">
      <c r="A4" s="1" t="s">
        <v>37</v>
      </c>
      <c r="E4" s="1" t="s">
        <v>137</v>
      </c>
    </row>
    <row r="5" spans="1:11" ht="14.45" x14ac:dyDescent="0.3">
      <c r="A5" s="1" t="s">
        <v>38</v>
      </c>
    </row>
    <row r="6" spans="1:11" ht="14.45" x14ac:dyDescent="0.3">
      <c r="A6" s="1" t="s">
        <v>39</v>
      </c>
    </row>
    <row r="7" spans="1:11" ht="14.45" x14ac:dyDescent="0.3">
      <c r="A7" s="1" t="s">
        <v>40</v>
      </c>
    </row>
    <row r="8" spans="1:11" ht="14.45" x14ac:dyDescent="0.3">
      <c r="A8" s="1" t="s">
        <v>41</v>
      </c>
    </row>
    <row r="9" spans="1:11" ht="14.45" x14ac:dyDescent="0.3">
      <c r="A9" s="1" t="s">
        <v>42</v>
      </c>
    </row>
    <row r="10" spans="1:11" ht="14.45" x14ac:dyDescent="0.3">
      <c r="A10" s="1" t="s">
        <v>43</v>
      </c>
    </row>
    <row r="11" spans="1:11" ht="14.45" x14ac:dyDescent="0.3">
      <c r="A11" s="1" t="s">
        <v>44</v>
      </c>
    </row>
    <row r="12" spans="1:11" ht="14.45" x14ac:dyDescent="0.3">
      <c r="A12" s="1" t="s">
        <v>45</v>
      </c>
    </row>
    <row r="13" spans="1:11" ht="14.45" x14ac:dyDescent="0.3">
      <c r="A13" s="1" t="s">
        <v>46</v>
      </c>
    </row>
    <row r="14" spans="1:11" ht="14.45" x14ac:dyDescent="0.3">
      <c r="A14" s="1" t="s">
        <v>47</v>
      </c>
    </row>
    <row r="15" spans="1:11" ht="14.45" x14ac:dyDescent="0.3">
      <c r="A15" s="1" t="s">
        <v>48</v>
      </c>
    </row>
    <row r="16" spans="1:11" ht="14.45" x14ac:dyDescent="0.3">
      <c r="A16" s="1" t="s">
        <v>49</v>
      </c>
    </row>
    <row r="17" spans="1:1" ht="14.45" x14ac:dyDescent="0.3">
      <c r="A17" s="1" t="s">
        <v>50</v>
      </c>
    </row>
    <row r="18" spans="1:1" ht="14.45" x14ac:dyDescent="0.3">
      <c r="A18" s="1" t="s">
        <v>51</v>
      </c>
    </row>
    <row r="19" spans="1:1" ht="14.45" x14ac:dyDescent="0.3">
      <c r="A19" s="1" t="s">
        <v>52</v>
      </c>
    </row>
    <row r="20" spans="1:1" ht="14.45" x14ac:dyDescent="0.3">
      <c r="A20" s="1" t="s">
        <v>53</v>
      </c>
    </row>
    <row r="21" spans="1:1" ht="14.45" x14ac:dyDescent="0.3">
      <c r="A21" s="1" t="s">
        <v>54</v>
      </c>
    </row>
    <row r="22" spans="1:1" ht="14.45" x14ac:dyDescent="0.3">
      <c r="A22" s="1" t="s">
        <v>55</v>
      </c>
    </row>
    <row r="23" spans="1:1" ht="14.45" x14ac:dyDescent="0.3">
      <c r="A23" s="1" t="s">
        <v>56</v>
      </c>
    </row>
    <row r="24" spans="1:1" ht="14.45" x14ac:dyDescent="0.3">
      <c r="A24" s="1" t="s">
        <v>57</v>
      </c>
    </row>
    <row r="25" spans="1:1" ht="14.45" x14ac:dyDescent="0.3">
      <c r="A25" s="1" t="s">
        <v>58</v>
      </c>
    </row>
    <row r="26" spans="1:1" ht="14.45" x14ac:dyDescent="0.3">
      <c r="A26" s="1" t="s">
        <v>59</v>
      </c>
    </row>
    <row r="27" spans="1:1" ht="14.45" x14ac:dyDescent="0.3">
      <c r="A27" s="1" t="s">
        <v>60</v>
      </c>
    </row>
    <row r="28" spans="1:1" ht="14.45" x14ac:dyDescent="0.3">
      <c r="A28" s="1" t="s">
        <v>61</v>
      </c>
    </row>
    <row r="29" spans="1:1" ht="14.45" x14ac:dyDescent="0.3">
      <c r="A29" s="1" t="s">
        <v>62</v>
      </c>
    </row>
    <row r="30" spans="1:1" ht="14.45" x14ac:dyDescent="0.3">
      <c r="A30" s="1" t="s">
        <v>63</v>
      </c>
    </row>
    <row r="31" spans="1:1" ht="14.45" x14ac:dyDescent="0.3">
      <c r="A31" s="1" t="s">
        <v>64</v>
      </c>
    </row>
    <row r="32" spans="1:1" ht="14.45" x14ac:dyDescent="0.3">
      <c r="A32" s="1" t="s">
        <v>65</v>
      </c>
    </row>
    <row r="33" spans="1:1" ht="14.45" x14ac:dyDescent="0.3">
      <c r="A33" s="1" t="s">
        <v>66</v>
      </c>
    </row>
    <row r="34" spans="1:1" ht="14.45" x14ac:dyDescent="0.3">
      <c r="A34" s="1" t="s">
        <v>67</v>
      </c>
    </row>
    <row r="35" spans="1:1" ht="14.45" x14ac:dyDescent="0.3">
      <c r="A35" s="1" t="s">
        <v>68</v>
      </c>
    </row>
    <row r="36" spans="1:1" ht="14.45" x14ac:dyDescent="0.3">
      <c r="A36" s="1" t="s">
        <v>69</v>
      </c>
    </row>
    <row r="37" spans="1:1" ht="14.45" x14ac:dyDescent="0.3">
      <c r="A37" s="1" t="s">
        <v>70</v>
      </c>
    </row>
    <row r="38" spans="1:1" ht="14.45" x14ac:dyDescent="0.3">
      <c r="A38" s="1" t="s">
        <v>71</v>
      </c>
    </row>
    <row r="39" spans="1:1" x14ac:dyDescent="0.25">
      <c r="A39" s="1" t="s">
        <v>72</v>
      </c>
    </row>
    <row r="40" spans="1:1" x14ac:dyDescent="0.25">
      <c r="A40" s="1" t="s">
        <v>73</v>
      </c>
    </row>
    <row r="41" spans="1:1" x14ac:dyDescent="0.25">
      <c r="A41" s="1" t="s">
        <v>74</v>
      </c>
    </row>
    <row r="42" spans="1:1" x14ac:dyDescent="0.25">
      <c r="A42" s="1" t="s">
        <v>75</v>
      </c>
    </row>
    <row r="43" spans="1:1" x14ac:dyDescent="0.25">
      <c r="A43" s="1" t="s">
        <v>76</v>
      </c>
    </row>
    <row r="44" spans="1:1" x14ac:dyDescent="0.25">
      <c r="A44" s="1" t="s">
        <v>77</v>
      </c>
    </row>
    <row r="45" spans="1:1" x14ac:dyDescent="0.25">
      <c r="A45" s="1" t="s">
        <v>78</v>
      </c>
    </row>
    <row r="46" spans="1:1" x14ac:dyDescent="0.25">
      <c r="A46" s="1" t="s">
        <v>79</v>
      </c>
    </row>
    <row r="47" spans="1:1" x14ac:dyDescent="0.25">
      <c r="A47" s="1" t="s">
        <v>80</v>
      </c>
    </row>
    <row r="48" spans="1:1" x14ac:dyDescent="0.25">
      <c r="A48" s="1" t="s">
        <v>81</v>
      </c>
    </row>
    <row r="49" spans="1:1" x14ac:dyDescent="0.25">
      <c r="A49" s="1" t="s">
        <v>29</v>
      </c>
    </row>
    <row r="50" spans="1:1" x14ac:dyDescent="0.25">
      <c r="A50" s="1" t="s">
        <v>107</v>
      </c>
    </row>
    <row r="51" spans="1:1" x14ac:dyDescent="0.25">
      <c r="A51" s="1" t="s">
        <v>108</v>
      </c>
    </row>
    <row r="52" spans="1:1" x14ac:dyDescent="0.25">
      <c r="A52" s="1" t="s">
        <v>109</v>
      </c>
    </row>
    <row r="53" spans="1:1" x14ac:dyDescent="0.25">
      <c r="A53" s="1" t="s">
        <v>110</v>
      </c>
    </row>
    <row r="54" spans="1:1" s="15" customFormat="1" x14ac:dyDescent="0.25">
      <c r="A54" s="1" t="s">
        <v>16</v>
      </c>
    </row>
    <row r="55" spans="1:1" x14ac:dyDescent="0.25">
      <c r="A55" s="1" t="s">
        <v>30</v>
      </c>
    </row>
    <row r="56" spans="1:1" x14ac:dyDescent="0.25">
      <c r="A56" s="1" t="s">
        <v>82</v>
      </c>
    </row>
    <row r="57" spans="1:1" x14ac:dyDescent="0.25">
      <c r="A57" s="1" t="s">
        <v>83</v>
      </c>
    </row>
    <row r="58" spans="1:1" x14ac:dyDescent="0.25">
      <c r="A58" s="1" t="s">
        <v>84</v>
      </c>
    </row>
    <row r="59" spans="1:1" x14ac:dyDescent="0.25">
      <c r="A59" s="1" t="s">
        <v>85</v>
      </c>
    </row>
    <row r="60" spans="1:1" x14ac:dyDescent="0.25">
      <c r="A60" s="1" t="s">
        <v>86</v>
      </c>
    </row>
    <row r="61" spans="1:1" x14ac:dyDescent="0.25">
      <c r="A61" s="1" t="s">
        <v>87</v>
      </c>
    </row>
    <row r="62" spans="1:1" x14ac:dyDescent="0.25">
      <c r="A62" s="1" t="s">
        <v>88</v>
      </c>
    </row>
    <row r="63" spans="1:1" x14ac:dyDescent="0.25">
      <c r="A63" s="1" t="s">
        <v>31</v>
      </c>
    </row>
    <row r="64" spans="1:1" x14ac:dyDescent="0.25">
      <c r="A64" s="1" t="s">
        <v>89</v>
      </c>
    </row>
    <row r="65" spans="1:1" x14ac:dyDescent="0.25">
      <c r="A65" s="1" t="s">
        <v>90</v>
      </c>
    </row>
    <row r="66" spans="1:1" x14ac:dyDescent="0.25">
      <c r="A66" s="1" t="s">
        <v>91</v>
      </c>
    </row>
    <row r="67" spans="1:1" x14ac:dyDescent="0.25">
      <c r="A67" s="1" t="s">
        <v>92</v>
      </c>
    </row>
    <row r="68" spans="1:1" x14ac:dyDescent="0.25">
      <c r="A68" s="1" t="s">
        <v>93</v>
      </c>
    </row>
    <row r="69" spans="1:1" x14ac:dyDescent="0.25">
      <c r="A69" s="1" t="s">
        <v>94</v>
      </c>
    </row>
    <row r="70" spans="1:1" x14ac:dyDescent="0.25">
      <c r="A70" s="1" t="s">
        <v>95</v>
      </c>
    </row>
    <row r="71" spans="1:1" x14ac:dyDescent="0.25">
      <c r="A71" s="1" t="s">
        <v>96</v>
      </c>
    </row>
    <row r="72" spans="1:1" x14ac:dyDescent="0.25">
      <c r="A72" s="1" t="s">
        <v>97</v>
      </c>
    </row>
    <row r="73" spans="1:1" x14ac:dyDescent="0.25">
      <c r="A73" s="1" t="s">
        <v>113</v>
      </c>
    </row>
    <row r="74" spans="1:1" x14ac:dyDescent="0.25">
      <c r="A74" s="1" t="s">
        <v>112</v>
      </c>
    </row>
    <row r="75" spans="1:1" x14ac:dyDescent="0.25">
      <c r="A75" s="1" t="s">
        <v>98</v>
      </c>
    </row>
    <row r="76" spans="1:1" x14ac:dyDescent="0.25">
      <c r="A76" s="1" t="s">
        <v>101</v>
      </c>
    </row>
    <row r="77" spans="1:1" x14ac:dyDescent="0.25">
      <c r="A77" s="1" t="s">
        <v>99</v>
      </c>
    </row>
    <row r="78" spans="1:1" x14ac:dyDescent="0.25">
      <c r="A78" s="1" t="s">
        <v>100</v>
      </c>
    </row>
    <row r="79" spans="1:1" x14ac:dyDescent="0.25">
      <c r="A79" s="1" t="s">
        <v>102</v>
      </c>
    </row>
    <row r="80" spans="1:1" x14ac:dyDescent="0.25">
      <c r="A80" s="1" t="s">
        <v>103</v>
      </c>
    </row>
    <row r="81" spans="1:1" x14ac:dyDescent="0.25">
      <c r="A81" s="1" t="s">
        <v>104</v>
      </c>
    </row>
    <row r="82" spans="1:1" x14ac:dyDescent="0.25">
      <c r="A82" s="1" t="s">
        <v>105</v>
      </c>
    </row>
    <row r="83" spans="1:1" x14ac:dyDescent="0.25">
      <c r="A83" s="1" t="s">
        <v>106</v>
      </c>
    </row>
  </sheetData>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N18"/>
  <sheetViews>
    <sheetView showGridLines="0" zoomScale="80" zoomScaleNormal="80" workbookViewId="0">
      <selection activeCell="B9" sqref="B9"/>
    </sheetView>
  </sheetViews>
  <sheetFormatPr defaultColWidth="8.85546875" defaultRowHeight="15" x14ac:dyDescent="0.25"/>
  <cols>
    <col min="1" max="1" width="28" customWidth="1"/>
    <col min="2" max="2" width="14.85546875" bestFit="1" customWidth="1"/>
    <col min="3" max="3" width="7.7109375" bestFit="1" customWidth="1"/>
    <col min="4" max="4" width="25" bestFit="1" customWidth="1"/>
    <col min="5" max="5" width="21.5703125" bestFit="1" customWidth="1"/>
    <col min="6" max="6" width="13.140625" customWidth="1"/>
    <col min="7" max="7" width="13.7109375" customWidth="1"/>
    <col min="8" max="11" width="13.140625" customWidth="1"/>
    <col min="12" max="12" width="13.28515625" customWidth="1"/>
    <col min="13" max="14" width="13.42578125" customWidth="1"/>
  </cols>
  <sheetData>
    <row r="1" spans="1:14" s="15" customFormat="1" x14ac:dyDescent="0.25"/>
    <row r="2" spans="1:14" s="15" customFormat="1" x14ac:dyDescent="0.25"/>
    <row r="3" spans="1:14" s="15" customFormat="1" ht="15.75" thickBot="1" x14ac:dyDescent="0.3"/>
    <row r="4" spans="1:14" ht="61.5" customHeight="1" thickBot="1" x14ac:dyDescent="0.3">
      <c r="A4" s="37" t="s">
        <v>115</v>
      </c>
      <c r="B4" s="38" t="s">
        <v>116</v>
      </c>
      <c r="C4" s="38" t="s">
        <v>23</v>
      </c>
      <c r="D4" s="39" t="s">
        <v>117</v>
      </c>
      <c r="E4" s="39" t="s">
        <v>19</v>
      </c>
      <c r="F4" s="97" t="s">
        <v>2</v>
      </c>
      <c r="G4" s="41" t="s">
        <v>1</v>
      </c>
      <c r="H4" s="39" t="s">
        <v>144</v>
      </c>
      <c r="I4" s="39" t="s">
        <v>145</v>
      </c>
      <c r="J4" s="42" t="s">
        <v>146</v>
      </c>
      <c r="K4" s="43" t="s">
        <v>146</v>
      </c>
      <c r="L4" s="44" t="s">
        <v>147</v>
      </c>
      <c r="M4" s="45" t="s">
        <v>148</v>
      </c>
      <c r="N4" s="105" t="s">
        <v>27</v>
      </c>
    </row>
    <row r="5" spans="1:14" s="8" customFormat="1" ht="14.45" x14ac:dyDescent="0.3">
      <c r="A5" s="90" t="s">
        <v>123</v>
      </c>
      <c r="B5" s="46" t="s">
        <v>21</v>
      </c>
      <c r="C5" s="46" t="s">
        <v>24</v>
      </c>
      <c r="D5" s="77" t="s">
        <v>71</v>
      </c>
      <c r="E5" s="47" t="s">
        <v>20</v>
      </c>
      <c r="F5" s="98">
        <v>40543</v>
      </c>
      <c r="G5" s="65">
        <v>9999</v>
      </c>
      <c r="H5" s="47">
        <v>88</v>
      </c>
      <c r="I5" s="47">
        <v>99</v>
      </c>
      <c r="J5" s="47"/>
      <c r="K5" s="49"/>
      <c r="L5" s="35">
        <f t="shared" ref="L5:L16" si="0">SUM(H5:K5)</f>
        <v>187</v>
      </c>
      <c r="M5" s="36">
        <f>('Energy Data'!H5*'Source-Site Ratios'!$B$6)+('Energy Data'!I5*'Source-Site Ratios'!$B$8)</f>
        <v>380.27</v>
      </c>
      <c r="N5" s="68">
        <v>5.25</v>
      </c>
    </row>
    <row r="6" spans="1:14" s="4" customFormat="1" ht="14.45" x14ac:dyDescent="0.3">
      <c r="A6" s="91"/>
      <c r="B6" s="5"/>
      <c r="C6" s="5"/>
      <c r="D6" s="77"/>
      <c r="E6" s="47"/>
      <c r="F6" s="28"/>
      <c r="G6" s="66"/>
      <c r="H6" s="3"/>
      <c r="I6" s="3"/>
      <c r="J6" s="3"/>
      <c r="K6" s="28"/>
      <c r="L6" s="31">
        <f t="shared" si="0"/>
        <v>0</v>
      </c>
      <c r="M6" s="32">
        <f>('Energy Data'!H6*'Source-Site Ratios'!$B$6)+('Energy Data'!I6*'Source-Site Ratios'!$B$8)</f>
        <v>0</v>
      </c>
      <c r="N6" s="69"/>
    </row>
    <row r="7" spans="1:14" s="4" customFormat="1" ht="14.45" x14ac:dyDescent="0.3">
      <c r="A7" s="91"/>
      <c r="B7" s="5"/>
      <c r="C7" s="5"/>
      <c r="D7" s="77"/>
      <c r="E7" s="47"/>
      <c r="F7" s="28"/>
      <c r="G7" s="66"/>
      <c r="H7" s="3"/>
      <c r="I7" s="3"/>
      <c r="J7" s="6"/>
      <c r="K7" s="28"/>
      <c r="L7" s="31">
        <f t="shared" si="0"/>
        <v>0</v>
      </c>
      <c r="M7" s="32">
        <f>('Energy Data'!H7*'Source-Site Ratios'!$B$6)+('Energy Data'!I7*'Source-Site Ratios'!$B$8)</f>
        <v>0</v>
      </c>
      <c r="N7" s="69"/>
    </row>
    <row r="8" spans="1:14" s="4" customFormat="1" ht="14.45" x14ac:dyDescent="0.3">
      <c r="A8" s="91"/>
      <c r="B8" s="5"/>
      <c r="C8" s="5"/>
      <c r="D8" s="77"/>
      <c r="E8" s="47"/>
      <c r="F8" s="28"/>
      <c r="G8" s="66"/>
      <c r="H8" s="3"/>
      <c r="I8" s="3"/>
      <c r="J8" s="3"/>
      <c r="K8" s="28"/>
      <c r="L8" s="31">
        <f t="shared" si="0"/>
        <v>0</v>
      </c>
      <c r="M8" s="32">
        <f>('Energy Data'!H8*'Source-Site Ratios'!$B$6)+('Energy Data'!I8*'Source-Site Ratios'!$B$8)</f>
        <v>0</v>
      </c>
      <c r="N8" s="69"/>
    </row>
    <row r="9" spans="1:14" s="4" customFormat="1" ht="14.45" x14ac:dyDescent="0.3">
      <c r="A9" s="91"/>
      <c r="B9" s="5"/>
      <c r="C9" s="5"/>
      <c r="D9" s="77"/>
      <c r="E9" s="47"/>
      <c r="F9" s="28"/>
      <c r="G9" s="66"/>
      <c r="H9" s="3"/>
      <c r="I9" s="3"/>
      <c r="J9" s="3"/>
      <c r="K9" s="28"/>
      <c r="L9" s="31">
        <f t="shared" si="0"/>
        <v>0</v>
      </c>
      <c r="M9" s="32">
        <f>('Energy Data'!H9*'Source-Site Ratios'!$B$6)+('Energy Data'!I9*'Source-Site Ratios'!$B$8)</f>
        <v>0</v>
      </c>
      <c r="N9" s="69"/>
    </row>
    <row r="10" spans="1:14" s="4" customFormat="1" ht="14.45" x14ac:dyDescent="0.3">
      <c r="A10" s="91"/>
      <c r="B10" s="5"/>
      <c r="C10" s="5"/>
      <c r="D10" s="77"/>
      <c r="E10" s="47"/>
      <c r="F10" s="28"/>
      <c r="G10" s="66"/>
      <c r="H10" s="3"/>
      <c r="I10" s="3"/>
      <c r="J10" s="3"/>
      <c r="K10" s="28"/>
      <c r="L10" s="31">
        <f t="shared" si="0"/>
        <v>0</v>
      </c>
      <c r="M10" s="32">
        <f>('Energy Data'!H10*'Source-Site Ratios'!$B$6)+('Energy Data'!I10*'Source-Site Ratios'!$B$8)</f>
        <v>0</v>
      </c>
      <c r="N10" s="69"/>
    </row>
    <row r="11" spans="1:14" s="4" customFormat="1" ht="14.45" x14ac:dyDescent="0.3">
      <c r="A11" s="91"/>
      <c r="B11" s="5"/>
      <c r="C11" s="5"/>
      <c r="D11" s="77"/>
      <c r="E11" s="47"/>
      <c r="F11" s="28"/>
      <c r="G11" s="66"/>
      <c r="H11" s="3"/>
      <c r="I11" s="3"/>
      <c r="J11" s="3"/>
      <c r="K11" s="28"/>
      <c r="L11" s="31">
        <f t="shared" si="0"/>
        <v>0</v>
      </c>
      <c r="M11" s="32">
        <f>('Energy Data'!H11*'Source-Site Ratios'!$B$6)+('Energy Data'!I11*'Source-Site Ratios'!$B$8)</f>
        <v>0</v>
      </c>
      <c r="N11" s="70"/>
    </row>
    <row r="12" spans="1:14" s="4" customFormat="1" ht="14.45" x14ac:dyDescent="0.3">
      <c r="A12" s="91"/>
      <c r="B12" s="5"/>
      <c r="C12" s="5"/>
      <c r="D12" s="77"/>
      <c r="E12" s="47"/>
      <c r="F12" s="28"/>
      <c r="G12" s="66"/>
      <c r="H12" s="3"/>
      <c r="I12" s="3"/>
      <c r="J12" s="3"/>
      <c r="K12" s="28"/>
      <c r="L12" s="31">
        <f t="shared" si="0"/>
        <v>0</v>
      </c>
      <c r="M12" s="32">
        <f>('Energy Data'!H12*'Source-Site Ratios'!$B$6)+('Energy Data'!I12*'Source-Site Ratios'!$B$8)</f>
        <v>0</v>
      </c>
      <c r="N12" s="69"/>
    </row>
    <row r="13" spans="1:14" s="4" customFormat="1" ht="14.45" x14ac:dyDescent="0.3">
      <c r="A13" s="91"/>
      <c r="B13" s="5"/>
      <c r="C13" s="5"/>
      <c r="D13" s="77"/>
      <c r="E13" s="47"/>
      <c r="F13" s="28"/>
      <c r="G13" s="66"/>
      <c r="H13" s="3"/>
      <c r="I13" s="3"/>
      <c r="J13" s="3"/>
      <c r="K13" s="28"/>
      <c r="L13" s="31">
        <f t="shared" si="0"/>
        <v>0</v>
      </c>
      <c r="M13" s="32">
        <f>('Energy Data'!H13*'Source-Site Ratios'!$B$6)+('Energy Data'!I13*'Source-Site Ratios'!$B$8)</f>
        <v>0</v>
      </c>
      <c r="N13" s="69"/>
    </row>
    <row r="14" spans="1:14" s="4" customFormat="1" ht="14.45" x14ac:dyDescent="0.3">
      <c r="A14" s="91"/>
      <c r="B14" s="5"/>
      <c r="C14" s="5"/>
      <c r="D14" s="77"/>
      <c r="E14" s="47"/>
      <c r="F14" s="28"/>
      <c r="G14" s="66"/>
      <c r="H14" s="3"/>
      <c r="I14" s="3"/>
      <c r="J14" s="3"/>
      <c r="K14" s="28"/>
      <c r="L14" s="31">
        <f t="shared" si="0"/>
        <v>0</v>
      </c>
      <c r="M14" s="32">
        <f>('Energy Data'!H14*'Source-Site Ratios'!$B$6)+('Energy Data'!I14*'Source-Site Ratios'!$B$8)</f>
        <v>0</v>
      </c>
      <c r="N14" s="69"/>
    </row>
    <row r="15" spans="1:14" s="4" customFormat="1" ht="14.45" x14ac:dyDescent="0.3">
      <c r="A15" s="91"/>
      <c r="B15" s="5"/>
      <c r="C15" s="5"/>
      <c r="D15" s="77"/>
      <c r="E15" s="47"/>
      <c r="F15" s="28"/>
      <c r="G15" s="66"/>
      <c r="H15" s="3"/>
      <c r="I15" s="3"/>
      <c r="J15" s="3"/>
      <c r="K15" s="28"/>
      <c r="L15" s="31">
        <f t="shared" si="0"/>
        <v>0</v>
      </c>
      <c r="M15" s="32">
        <f>('Energy Data'!H15*'Source-Site Ratios'!$B$6)+('Energy Data'!I15*'Source-Site Ratios'!$B$8)</f>
        <v>0</v>
      </c>
      <c r="N15" s="69"/>
    </row>
    <row r="16" spans="1:14" s="4" customFormat="1" thickBot="1" x14ac:dyDescent="0.35">
      <c r="A16" s="92"/>
      <c r="B16" s="93"/>
      <c r="C16" s="93"/>
      <c r="D16" s="99"/>
      <c r="E16" s="94"/>
      <c r="F16" s="30"/>
      <c r="G16" s="67"/>
      <c r="H16" s="29"/>
      <c r="I16" s="29"/>
      <c r="J16" s="29"/>
      <c r="K16" s="30"/>
      <c r="L16" s="33">
        <f t="shared" si="0"/>
        <v>0</v>
      </c>
      <c r="M16" s="34">
        <f>('Energy Data'!H16*'Source-Site Ratios'!$B$6)+('Energy Data'!I16*'Source-Site Ratios'!$B$8)</f>
        <v>0</v>
      </c>
      <c r="N16" s="71"/>
    </row>
    <row r="18" spans="1:7" ht="105.95" customHeight="1" x14ac:dyDescent="0.25">
      <c r="A18" s="259"/>
      <c r="B18" s="259"/>
      <c r="C18" s="259"/>
      <c r="D18" s="259"/>
      <c r="E18" s="259"/>
      <c r="F18" s="259"/>
      <c r="G18" s="26"/>
    </row>
  </sheetData>
  <dataConsolidate/>
  <mergeCells count="1">
    <mergeCell ref="A18:F18"/>
  </mergeCells>
  <phoneticPr fontId="27" type="noConversion"/>
  <pageMargins left="0.75" right="0.75" top="1" bottom="1" header="0.5" footer="0.5"/>
  <pageSetup orientation="portrait" r:id="rId1"/>
  <ignoredErrors>
    <ignoredError sqref="L5" formulaRange="1"/>
  </ignoredErrors>
  <legacyDrawing r:id="rId2"/>
  <extLst>
    <ext xmlns:x14="http://schemas.microsoft.com/office/spreadsheetml/2009/9/main" uri="{CCE6A557-97BC-4b89-ADB6-D9C93CAAB3DF}">
      <x14:dataValidations xmlns:xm="http://schemas.microsoft.com/office/excel/2006/main" xWindow="702" yWindow="377" count="2">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D5:D16</xm:sqref>
        </x14:dataValidation>
        <x14:dataValidation type="list" allowBlank="1" showInputMessage="1" showErrorMessage="1">
          <x14:formula1>
            <xm:f>'Drop-Downs'!$C$1:$C$3</xm:f>
          </x14:formula1>
          <xm:sqref>E5:E16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Q18"/>
  <sheetViews>
    <sheetView showGridLines="0" topLeftCell="E1" zoomScale="80" zoomScaleNormal="80" workbookViewId="0">
      <selection activeCell="A18" sqref="A18:F18"/>
    </sheetView>
  </sheetViews>
  <sheetFormatPr defaultColWidth="8.85546875" defaultRowHeight="15" x14ac:dyDescent="0.25"/>
  <cols>
    <col min="1" max="1" width="28" style="15" customWidth="1"/>
    <col min="2" max="2" width="14.85546875" style="15" bestFit="1" customWidth="1"/>
    <col min="3" max="3" width="7.7109375" style="15" bestFit="1" customWidth="1"/>
    <col min="4" max="4" width="25" style="15" bestFit="1" customWidth="1"/>
    <col min="5" max="5" width="21.5703125" style="15" bestFit="1" customWidth="1"/>
    <col min="6" max="6" width="13.140625" style="15" customWidth="1"/>
    <col min="7" max="7" width="13.7109375" style="15" customWidth="1"/>
    <col min="8" max="11" width="13.140625" style="15" customWidth="1"/>
    <col min="12" max="12" width="13.28515625" style="15" customWidth="1"/>
    <col min="13" max="14" width="13.42578125" style="15" customWidth="1"/>
    <col min="15" max="15" width="23.85546875" style="15" customWidth="1"/>
    <col min="16" max="16" width="16.140625" style="15" customWidth="1"/>
    <col min="17" max="17" width="15.42578125" style="15" bestFit="1" customWidth="1"/>
    <col min="18" max="16384" width="8.85546875" style="15"/>
  </cols>
  <sheetData>
    <row r="3" spans="1:17" ht="15.75" thickBot="1" x14ac:dyDescent="0.3"/>
    <row r="4" spans="1:17" ht="61.5" customHeight="1" thickBot="1" x14ac:dyDescent="0.3">
      <c r="A4" s="37" t="s">
        <v>115</v>
      </c>
      <c r="B4" s="38" t="s">
        <v>116</v>
      </c>
      <c r="C4" s="38" t="s">
        <v>23</v>
      </c>
      <c r="D4" s="39" t="s">
        <v>117</v>
      </c>
      <c r="E4" s="39" t="s">
        <v>19</v>
      </c>
      <c r="F4" s="97" t="s">
        <v>2</v>
      </c>
      <c r="G4" s="41" t="s">
        <v>1</v>
      </c>
      <c r="H4" s="39" t="s">
        <v>144</v>
      </c>
      <c r="I4" s="39" t="s">
        <v>145</v>
      </c>
      <c r="J4" s="42" t="s">
        <v>146</v>
      </c>
      <c r="K4" s="43" t="s">
        <v>146</v>
      </c>
      <c r="L4" s="44" t="s">
        <v>147</v>
      </c>
      <c r="M4" s="45" t="s">
        <v>148</v>
      </c>
      <c r="N4" s="189" t="s">
        <v>27</v>
      </c>
      <c r="O4" s="37" t="s">
        <v>134</v>
      </c>
      <c r="P4" s="144" t="s">
        <v>125</v>
      </c>
      <c r="Q4" s="145" t="s">
        <v>124</v>
      </c>
    </row>
    <row r="5" spans="1:17" s="8" customFormat="1" ht="14.45" x14ac:dyDescent="0.3">
      <c r="A5" s="90" t="s">
        <v>123</v>
      </c>
      <c r="B5" s="46" t="s">
        <v>21</v>
      </c>
      <c r="C5" s="46" t="s">
        <v>24</v>
      </c>
      <c r="D5" s="77" t="s">
        <v>77</v>
      </c>
      <c r="E5" s="47" t="s">
        <v>20</v>
      </c>
      <c r="F5" s="98">
        <v>40543</v>
      </c>
      <c r="G5" s="65">
        <v>50000</v>
      </c>
      <c r="H5" s="47">
        <v>88</v>
      </c>
      <c r="I5" s="47">
        <v>99</v>
      </c>
      <c r="J5" s="47"/>
      <c r="K5" s="49"/>
      <c r="L5" s="35">
        <f t="shared" ref="L5:L16" si="0">SUM(H5:K5)</f>
        <v>187</v>
      </c>
      <c r="M5" s="36">
        <f>('Multifamily Data'!H5*'Source-Site Ratios'!$B$6)+('Multifamily Data'!I5*'Source-Site Ratios'!$B$8)</f>
        <v>380.27</v>
      </c>
      <c r="N5" s="190">
        <v>3.45</v>
      </c>
      <c r="O5" s="198" t="s">
        <v>138</v>
      </c>
      <c r="P5" s="199" t="s">
        <v>127</v>
      </c>
      <c r="Q5" s="200">
        <v>40</v>
      </c>
    </row>
    <row r="6" spans="1:17" s="4" customFormat="1" ht="14.45" x14ac:dyDescent="0.3">
      <c r="A6" s="91"/>
      <c r="B6" s="5"/>
      <c r="C6" s="5"/>
      <c r="D6" s="77"/>
      <c r="E6" s="47"/>
      <c r="F6" s="28"/>
      <c r="G6" s="66"/>
      <c r="H6" s="3"/>
      <c r="I6" s="3"/>
      <c r="J6" s="3"/>
      <c r="K6" s="28"/>
      <c r="L6" s="31">
        <f t="shared" si="0"/>
        <v>0</v>
      </c>
      <c r="M6" s="32">
        <f>('Multifamily Data'!H6*'Source-Site Ratios'!$B$6)+('Multifamily Data'!I6*'Source-Site Ratios'!$B$8)</f>
        <v>0</v>
      </c>
      <c r="N6" s="191"/>
      <c r="O6" s="194"/>
      <c r="P6" s="183"/>
      <c r="Q6" s="195"/>
    </row>
    <row r="7" spans="1:17" s="4" customFormat="1" ht="14.45" x14ac:dyDescent="0.3">
      <c r="A7" s="91"/>
      <c r="B7" s="5"/>
      <c r="C7" s="5"/>
      <c r="D7" s="77"/>
      <c r="E7" s="47"/>
      <c r="F7" s="28"/>
      <c r="G7" s="66"/>
      <c r="H7" s="3"/>
      <c r="I7" s="3"/>
      <c r="J7" s="6"/>
      <c r="K7" s="28"/>
      <c r="L7" s="31">
        <f t="shared" si="0"/>
        <v>0</v>
      </c>
      <c r="M7" s="32">
        <f>('Multifamily Data'!H7*'Source-Site Ratios'!$B$6)+('Multifamily Data'!I7*'Source-Site Ratios'!$B$8)</f>
        <v>0</v>
      </c>
      <c r="N7" s="191"/>
      <c r="O7" s="194"/>
      <c r="P7" s="183"/>
      <c r="Q7" s="195"/>
    </row>
    <row r="8" spans="1:17" s="4" customFormat="1" ht="14.45" x14ac:dyDescent="0.3">
      <c r="A8" s="91"/>
      <c r="B8" s="5"/>
      <c r="C8" s="5"/>
      <c r="D8" s="77"/>
      <c r="E8" s="47"/>
      <c r="F8" s="28"/>
      <c r="G8" s="66"/>
      <c r="H8" s="3"/>
      <c r="I8" s="3"/>
      <c r="J8" s="3"/>
      <c r="K8" s="28"/>
      <c r="L8" s="31">
        <f t="shared" si="0"/>
        <v>0</v>
      </c>
      <c r="M8" s="32">
        <f>('Multifamily Data'!H8*'Source-Site Ratios'!$B$6)+('Multifamily Data'!I8*'Source-Site Ratios'!$B$8)</f>
        <v>0</v>
      </c>
      <c r="N8" s="191"/>
      <c r="O8" s="194"/>
      <c r="P8" s="183"/>
      <c r="Q8" s="195"/>
    </row>
    <row r="9" spans="1:17" s="4" customFormat="1" ht="14.45" x14ac:dyDescent="0.3">
      <c r="A9" s="91"/>
      <c r="B9" s="5"/>
      <c r="C9" s="5"/>
      <c r="D9" s="77"/>
      <c r="E9" s="47"/>
      <c r="F9" s="28"/>
      <c r="G9" s="66"/>
      <c r="H9" s="3"/>
      <c r="I9" s="3"/>
      <c r="J9" s="3"/>
      <c r="K9" s="28"/>
      <c r="L9" s="31">
        <f t="shared" si="0"/>
        <v>0</v>
      </c>
      <c r="M9" s="32">
        <f>('Multifamily Data'!H9*'Source-Site Ratios'!$B$6)+('Multifamily Data'!I9*'Source-Site Ratios'!$B$8)</f>
        <v>0</v>
      </c>
      <c r="N9" s="191"/>
      <c r="O9" s="194"/>
      <c r="P9" s="183"/>
      <c r="Q9" s="195"/>
    </row>
    <row r="10" spans="1:17" s="4" customFormat="1" ht="14.45" x14ac:dyDescent="0.3">
      <c r="A10" s="91"/>
      <c r="B10" s="5"/>
      <c r="C10" s="5"/>
      <c r="D10" s="77"/>
      <c r="E10" s="47"/>
      <c r="F10" s="28"/>
      <c r="G10" s="66"/>
      <c r="H10" s="3"/>
      <c r="I10" s="3"/>
      <c r="J10" s="3"/>
      <c r="K10" s="28"/>
      <c r="L10" s="31">
        <f t="shared" si="0"/>
        <v>0</v>
      </c>
      <c r="M10" s="32">
        <f>('Multifamily Data'!H10*'Source-Site Ratios'!$B$6)+('Multifamily Data'!I10*'Source-Site Ratios'!$B$8)</f>
        <v>0</v>
      </c>
      <c r="N10" s="191"/>
      <c r="O10" s="194"/>
      <c r="P10" s="183"/>
      <c r="Q10" s="195"/>
    </row>
    <row r="11" spans="1:17" s="4" customFormat="1" ht="14.45" x14ac:dyDescent="0.3">
      <c r="A11" s="91"/>
      <c r="B11" s="5"/>
      <c r="C11" s="5"/>
      <c r="D11" s="77"/>
      <c r="E11" s="47"/>
      <c r="F11" s="28"/>
      <c r="G11" s="66"/>
      <c r="H11" s="3"/>
      <c r="I11" s="3"/>
      <c r="J11" s="3"/>
      <c r="K11" s="28"/>
      <c r="L11" s="31">
        <f t="shared" si="0"/>
        <v>0</v>
      </c>
      <c r="M11" s="32">
        <f>('Multifamily Data'!H11*'Source-Site Ratios'!$B$6)+('Multifamily Data'!I11*'Source-Site Ratios'!$B$8)</f>
        <v>0</v>
      </c>
      <c r="N11" s="192"/>
      <c r="O11" s="194"/>
      <c r="P11" s="183"/>
      <c r="Q11" s="195"/>
    </row>
    <row r="12" spans="1:17" s="4" customFormat="1" ht="14.45" x14ac:dyDescent="0.3">
      <c r="A12" s="91"/>
      <c r="B12" s="5"/>
      <c r="C12" s="5"/>
      <c r="D12" s="77"/>
      <c r="E12" s="47"/>
      <c r="F12" s="28"/>
      <c r="G12" s="66"/>
      <c r="H12" s="3"/>
      <c r="I12" s="3"/>
      <c r="J12" s="3"/>
      <c r="K12" s="28"/>
      <c r="L12" s="31">
        <f t="shared" si="0"/>
        <v>0</v>
      </c>
      <c r="M12" s="32">
        <f>('Multifamily Data'!H12*'Source-Site Ratios'!$B$6)+('Multifamily Data'!I12*'Source-Site Ratios'!$B$8)</f>
        <v>0</v>
      </c>
      <c r="N12" s="191"/>
      <c r="O12" s="194"/>
      <c r="P12" s="183"/>
      <c r="Q12" s="195"/>
    </row>
    <row r="13" spans="1:17" s="4" customFormat="1" ht="14.45" x14ac:dyDescent="0.3">
      <c r="A13" s="91"/>
      <c r="B13" s="5"/>
      <c r="C13" s="5"/>
      <c r="D13" s="77"/>
      <c r="E13" s="47"/>
      <c r="F13" s="28"/>
      <c r="G13" s="66"/>
      <c r="H13" s="3"/>
      <c r="I13" s="3"/>
      <c r="J13" s="3"/>
      <c r="K13" s="28"/>
      <c r="L13" s="31">
        <f t="shared" si="0"/>
        <v>0</v>
      </c>
      <c r="M13" s="32">
        <f>('Multifamily Data'!H13*'Source-Site Ratios'!$B$6)+('Multifamily Data'!I13*'Source-Site Ratios'!$B$8)</f>
        <v>0</v>
      </c>
      <c r="N13" s="191"/>
      <c r="O13" s="194"/>
      <c r="P13" s="183"/>
      <c r="Q13" s="195"/>
    </row>
    <row r="14" spans="1:17" s="4" customFormat="1" ht="14.45" x14ac:dyDescent="0.3">
      <c r="A14" s="91"/>
      <c r="B14" s="5"/>
      <c r="C14" s="5"/>
      <c r="D14" s="77"/>
      <c r="E14" s="47"/>
      <c r="F14" s="28"/>
      <c r="G14" s="66"/>
      <c r="H14" s="3"/>
      <c r="I14" s="3"/>
      <c r="J14" s="3"/>
      <c r="K14" s="28"/>
      <c r="L14" s="31">
        <f t="shared" si="0"/>
        <v>0</v>
      </c>
      <c r="M14" s="32">
        <f>('Multifamily Data'!H14*'Source-Site Ratios'!$B$6)+('Multifamily Data'!I14*'Source-Site Ratios'!$B$8)</f>
        <v>0</v>
      </c>
      <c r="N14" s="191"/>
      <c r="O14" s="194"/>
      <c r="P14" s="183"/>
      <c r="Q14" s="195"/>
    </row>
    <row r="15" spans="1:17" s="4" customFormat="1" ht="14.45" x14ac:dyDescent="0.3">
      <c r="A15" s="91"/>
      <c r="B15" s="5"/>
      <c r="C15" s="5"/>
      <c r="D15" s="77"/>
      <c r="E15" s="47"/>
      <c r="F15" s="28"/>
      <c r="G15" s="66"/>
      <c r="H15" s="3"/>
      <c r="I15" s="3"/>
      <c r="J15" s="3"/>
      <c r="K15" s="28"/>
      <c r="L15" s="31">
        <f t="shared" si="0"/>
        <v>0</v>
      </c>
      <c r="M15" s="32">
        <f>('Multifamily Data'!H15*'Source-Site Ratios'!$B$6)+('Multifamily Data'!I15*'Source-Site Ratios'!$B$8)</f>
        <v>0</v>
      </c>
      <c r="N15" s="191"/>
      <c r="O15" s="194"/>
      <c r="P15" s="183"/>
      <c r="Q15" s="195"/>
    </row>
    <row r="16" spans="1:17" s="4" customFormat="1" thickBot="1" x14ac:dyDescent="0.35">
      <c r="A16" s="92"/>
      <c r="B16" s="93"/>
      <c r="C16" s="93"/>
      <c r="D16" s="99"/>
      <c r="E16" s="94"/>
      <c r="F16" s="30"/>
      <c r="G16" s="67"/>
      <c r="H16" s="29"/>
      <c r="I16" s="29"/>
      <c r="J16" s="29"/>
      <c r="K16" s="30"/>
      <c r="L16" s="33">
        <f t="shared" si="0"/>
        <v>0</v>
      </c>
      <c r="M16" s="34">
        <f>('Multifamily Data'!H16*'Source-Site Ratios'!$B$6)+('Multifamily Data'!I16*'Source-Site Ratios'!$B$8)</f>
        <v>0</v>
      </c>
      <c r="N16" s="193"/>
      <c r="O16" s="196"/>
      <c r="P16" s="184"/>
      <c r="Q16" s="197"/>
    </row>
    <row r="18" spans="1:7" ht="105.95" customHeight="1" x14ac:dyDescent="0.25">
      <c r="A18" s="259"/>
      <c r="B18" s="259"/>
      <c r="C18" s="259"/>
      <c r="D18" s="259"/>
      <c r="E18" s="259"/>
      <c r="F18" s="259"/>
      <c r="G18" s="26"/>
    </row>
  </sheetData>
  <dataConsolidate/>
  <mergeCells count="1">
    <mergeCell ref="A18:F18"/>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'Drop-Downs'!$C$1:$C$3</xm:f>
          </x14:formula1>
          <xm:sqref>E5:E16</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D5:D16</xm:sqref>
        </x14:dataValidation>
        <x14:dataValidation type="list" allowBlank="1" showInputMessage="1" showErrorMessage="1">
          <x14:formula1>
            <xm:f>'Drop-Downs'!$G$1:$G$2</xm:f>
          </x14:formula1>
          <xm:sqref>P5:P16</xm:sqref>
        </x14:dataValidation>
        <x14:dataValidation type="list" allowBlank="1" showInputMessage="1" showErrorMessage="1">
          <x14:formula1>
            <xm:f>'Drop-Downs'!$E$1:$E$4</xm:f>
          </x14:formula1>
          <xm:sqref>O5:O16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P18"/>
  <sheetViews>
    <sheetView showGridLines="0" topLeftCell="A5" zoomScale="80" zoomScaleNormal="80" workbookViewId="0">
      <selection activeCell="A18" sqref="A18:G18"/>
    </sheetView>
  </sheetViews>
  <sheetFormatPr defaultColWidth="8.85546875" defaultRowHeight="15" x14ac:dyDescent="0.25"/>
  <cols>
    <col min="1" max="1" width="10.7109375" style="15" bestFit="1" customWidth="1"/>
    <col min="2" max="2" width="28" style="15" customWidth="1"/>
    <col min="3" max="3" width="14.85546875" style="15" bestFit="1" customWidth="1"/>
    <col min="4" max="4" width="7.7109375" style="15" bestFit="1" customWidth="1"/>
    <col min="5" max="5" width="25" style="15" bestFit="1" customWidth="1"/>
    <col min="6" max="6" width="21.5703125" style="15" bestFit="1" customWidth="1"/>
    <col min="7" max="7" width="13.140625" style="15" customWidth="1"/>
    <col min="8" max="9" width="13.7109375" style="15" customWidth="1"/>
    <col min="10" max="13" width="13.140625" style="15" customWidth="1"/>
    <col min="14" max="14" width="13.28515625" style="15" customWidth="1"/>
    <col min="15" max="16" width="13.42578125" style="15" customWidth="1"/>
    <col min="17" max="16384" width="8.85546875" style="15"/>
  </cols>
  <sheetData>
    <row r="3" spans="1:16" ht="15.75" thickBot="1" x14ac:dyDescent="0.3"/>
    <row r="4" spans="1:16" ht="61.5" customHeight="1" thickBot="1" x14ac:dyDescent="0.3">
      <c r="A4" s="37" t="s">
        <v>174</v>
      </c>
      <c r="B4" s="144" t="s">
        <v>115</v>
      </c>
      <c r="C4" s="38" t="s">
        <v>116</v>
      </c>
      <c r="D4" s="38" t="s">
        <v>23</v>
      </c>
      <c r="E4" s="39" t="s">
        <v>117</v>
      </c>
      <c r="F4" s="39" t="s">
        <v>19</v>
      </c>
      <c r="G4" s="97" t="s">
        <v>2</v>
      </c>
      <c r="H4" s="236" t="s">
        <v>1</v>
      </c>
      <c r="I4" s="38" t="s">
        <v>175</v>
      </c>
      <c r="J4" s="39" t="s">
        <v>156</v>
      </c>
      <c r="K4" s="39" t="s">
        <v>157</v>
      </c>
      <c r="L4" s="42" t="s">
        <v>158</v>
      </c>
      <c r="M4" s="43" t="s">
        <v>158</v>
      </c>
      <c r="N4" s="44" t="s">
        <v>176</v>
      </c>
      <c r="O4" s="45" t="s">
        <v>177</v>
      </c>
      <c r="P4" s="105" t="s">
        <v>178</v>
      </c>
    </row>
    <row r="5" spans="1:16" s="8" customFormat="1" ht="14.45" x14ac:dyDescent="0.3">
      <c r="A5" s="90" t="s">
        <v>179</v>
      </c>
      <c r="B5" s="237" t="s">
        <v>123</v>
      </c>
      <c r="C5" s="46" t="s">
        <v>21</v>
      </c>
      <c r="D5" s="46" t="s">
        <v>24</v>
      </c>
      <c r="E5" s="77" t="s">
        <v>63</v>
      </c>
      <c r="F5" s="47" t="s">
        <v>33</v>
      </c>
      <c r="G5" s="98">
        <v>40543</v>
      </c>
      <c r="H5" s="65">
        <v>2500</v>
      </c>
      <c r="I5" s="101">
        <v>54000</v>
      </c>
      <c r="J5" s="238">
        <v>72000</v>
      </c>
      <c r="K5" s="238">
        <v>9912</v>
      </c>
      <c r="L5" s="238"/>
      <c r="M5" s="239"/>
      <c r="N5" s="120">
        <f>SUM(J5:M5)/I5</f>
        <v>1.516888888888889</v>
      </c>
      <c r="O5" s="121">
        <f>(('Food Service Data'!J5*'[2]Source-Site Ratios'!$B$3)+('Food Service Data'!K5*'[2]Source-Site Ratios'!$B$5))/I5</f>
        <v>4.3794000000000004</v>
      </c>
      <c r="P5" s="68">
        <v>7.45</v>
      </c>
    </row>
    <row r="6" spans="1:16" s="4" customFormat="1" ht="14.45" x14ac:dyDescent="0.3">
      <c r="A6" s="136"/>
      <c r="B6" s="240"/>
      <c r="C6" s="5"/>
      <c r="D6" s="5"/>
      <c r="E6" s="77"/>
      <c r="F6" s="47"/>
      <c r="G6" s="28"/>
      <c r="H6" s="66"/>
      <c r="I6" s="102"/>
      <c r="J6" s="241"/>
      <c r="K6" s="241"/>
      <c r="L6" s="241"/>
      <c r="M6" s="242"/>
      <c r="N6" s="31">
        <f t="shared" ref="N6:N16" si="0">SUM(J6:M6)</f>
        <v>0</v>
      </c>
      <c r="O6" s="32">
        <f>('Food Service Data'!J6*'[1]Source-Site Ratios'!$B$3)+('Food Service Data'!K6*'[1]Source-Site Ratios'!$B$5)</f>
        <v>0</v>
      </c>
      <c r="P6" s="69"/>
    </row>
    <row r="7" spans="1:16" s="4" customFormat="1" ht="14.45" x14ac:dyDescent="0.3">
      <c r="A7" s="136"/>
      <c r="B7" s="240"/>
      <c r="C7" s="5"/>
      <c r="D7" s="5"/>
      <c r="E7" s="77"/>
      <c r="F7" s="47"/>
      <c r="G7" s="28"/>
      <c r="H7" s="66"/>
      <c r="I7" s="102"/>
      <c r="J7" s="241"/>
      <c r="K7" s="241"/>
      <c r="L7" s="243"/>
      <c r="M7" s="242"/>
      <c r="N7" s="31">
        <f t="shared" si="0"/>
        <v>0</v>
      </c>
      <c r="O7" s="32">
        <f>('Food Service Data'!J7*'[1]Source-Site Ratios'!$B$3)+('Food Service Data'!K7*'[1]Source-Site Ratios'!$B$5)</f>
        <v>0</v>
      </c>
      <c r="P7" s="69"/>
    </row>
    <row r="8" spans="1:16" s="4" customFormat="1" ht="14.45" x14ac:dyDescent="0.3">
      <c r="A8" s="136"/>
      <c r="B8" s="240"/>
      <c r="C8" s="5"/>
      <c r="D8" s="5"/>
      <c r="E8" s="77"/>
      <c r="F8" s="47"/>
      <c r="G8" s="28"/>
      <c r="H8" s="66"/>
      <c r="I8" s="102"/>
      <c r="J8" s="241"/>
      <c r="K8" s="241"/>
      <c r="L8" s="241"/>
      <c r="M8" s="242"/>
      <c r="N8" s="31">
        <f t="shared" si="0"/>
        <v>0</v>
      </c>
      <c r="O8" s="32">
        <f>('Food Service Data'!J8*'[1]Source-Site Ratios'!$B$3)+('Food Service Data'!K8*'[1]Source-Site Ratios'!$B$5)</f>
        <v>0</v>
      </c>
      <c r="P8" s="69"/>
    </row>
    <row r="9" spans="1:16" s="4" customFormat="1" ht="14.45" x14ac:dyDescent="0.3">
      <c r="A9" s="136"/>
      <c r="B9" s="240"/>
      <c r="C9" s="5"/>
      <c r="D9" s="5"/>
      <c r="E9" s="77"/>
      <c r="F9" s="47"/>
      <c r="G9" s="28"/>
      <c r="H9" s="66"/>
      <c r="I9" s="102"/>
      <c r="J9" s="241"/>
      <c r="K9" s="241"/>
      <c r="L9" s="241"/>
      <c r="M9" s="242"/>
      <c r="N9" s="31">
        <f t="shared" si="0"/>
        <v>0</v>
      </c>
      <c r="O9" s="32">
        <f>('Food Service Data'!J9*'[1]Source-Site Ratios'!$B$3)+('Food Service Data'!K9*'[1]Source-Site Ratios'!$B$5)</f>
        <v>0</v>
      </c>
      <c r="P9" s="69"/>
    </row>
    <row r="10" spans="1:16" s="4" customFormat="1" ht="14.45" x14ac:dyDescent="0.3">
      <c r="A10" s="136"/>
      <c r="B10" s="240"/>
      <c r="C10" s="5"/>
      <c r="D10" s="5"/>
      <c r="E10" s="77"/>
      <c r="F10" s="47"/>
      <c r="G10" s="28"/>
      <c r="H10" s="66"/>
      <c r="I10" s="102"/>
      <c r="J10" s="241"/>
      <c r="K10" s="241"/>
      <c r="L10" s="241"/>
      <c r="M10" s="242"/>
      <c r="N10" s="31">
        <f t="shared" si="0"/>
        <v>0</v>
      </c>
      <c r="O10" s="32">
        <f>('Food Service Data'!J10*'[1]Source-Site Ratios'!$B$3)+('Food Service Data'!K10*'[1]Source-Site Ratios'!$B$5)</f>
        <v>0</v>
      </c>
      <c r="P10" s="69"/>
    </row>
    <row r="11" spans="1:16" s="4" customFormat="1" ht="14.45" x14ac:dyDescent="0.3">
      <c r="A11" s="136"/>
      <c r="B11" s="240"/>
      <c r="C11" s="5"/>
      <c r="D11" s="5"/>
      <c r="E11" s="77"/>
      <c r="F11" s="47"/>
      <c r="G11" s="28"/>
      <c r="H11" s="66"/>
      <c r="I11" s="102"/>
      <c r="J11" s="241"/>
      <c r="K11" s="241"/>
      <c r="L11" s="241"/>
      <c r="M11" s="242"/>
      <c r="N11" s="31">
        <f t="shared" si="0"/>
        <v>0</v>
      </c>
      <c r="O11" s="32">
        <f>('Food Service Data'!J11*'[1]Source-Site Ratios'!$B$3)+('Food Service Data'!K11*'[1]Source-Site Ratios'!$B$5)</f>
        <v>0</v>
      </c>
      <c r="P11" s="70"/>
    </row>
    <row r="12" spans="1:16" s="4" customFormat="1" ht="14.45" x14ac:dyDescent="0.3">
      <c r="A12" s="136"/>
      <c r="B12" s="240"/>
      <c r="C12" s="5"/>
      <c r="D12" s="5"/>
      <c r="E12" s="77"/>
      <c r="F12" s="47"/>
      <c r="G12" s="28"/>
      <c r="H12" s="66"/>
      <c r="I12" s="102"/>
      <c r="J12" s="241"/>
      <c r="K12" s="241"/>
      <c r="L12" s="241"/>
      <c r="M12" s="242"/>
      <c r="N12" s="31">
        <f t="shared" si="0"/>
        <v>0</v>
      </c>
      <c r="O12" s="32">
        <f>('Food Service Data'!J12*'[1]Source-Site Ratios'!$B$3)+('Food Service Data'!K12*'[1]Source-Site Ratios'!$B$5)</f>
        <v>0</v>
      </c>
      <c r="P12" s="69"/>
    </row>
    <row r="13" spans="1:16" s="4" customFormat="1" ht="14.45" x14ac:dyDescent="0.3">
      <c r="A13" s="136"/>
      <c r="B13" s="240"/>
      <c r="C13" s="5"/>
      <c r="D13" s="5"/>
      <c r="E13" s="77"/>
      <c r="F13" s="47"/>
      <c r="G13" s="28"/>
      <c r="H13" s="66"/>
      <c r="I13" s="102"/>
      <c r="J13" s="241"/>
      <c r="K13" s="241"/>
      <c r="L13" s="241"/>
      <c r="M13" s="242"/>
      <c r="N13" s="31">
        <f t="shared" si="0"/>
        <v>0</v>
      </c>
      <c r="O13" s="32">
        <f>('Food Service Data'!J13*'[1]Source-Site Ratios'!$B$3)+('Food Service Data'!K13*'[1]Source-Site Ratios'!$B$5)</f>
        <v>0</v>
      </c>
      <c r="P13" s="69"/>
    </row>
    <row r="14" spans="1:16" s="4" customFormat="1" ht="14.45" x14ac:dyDescent="0.3">
      <c r="A14" s="136"/>
      <c r="B14" s="240"/>
      <c r="C14" s="5"/>
      <c r="D14" s="5"/>
      <c r="E14" s="77"/>
      <c r="F14" s="47"/>
      <c r="G14" s="28"/>
      <c r="H14" s="66"/>
      <c r="I14" s="102"/>
      <c r="J14" s="241"/>
      <c r="K14" s="241"/>
      <c r="L14" s="241"/>
      <c r="M14" s="242"/>
      <c r="N14" s="31">
        <f t="shared" si="0"/>
        <v>0</v>
      </c>
      <c r="O14" s="32">
        <f>('Food Service Data'!J14*'[1]Source-Site Ratios'!$B$3)+('Food Service Data'!K14*'[1]Source-Site Ratios'!$B$5)</f>
        <v>0</v>
      </c>
      <c r="P14" s="69"/>
    </row>
    <row r="15" spans="1:16" s="4" customFormat="1" ht="14.45" x14ac:dyDescent="0.3">
      <c r="A15" s="136"/>
      <c r="B15" s="240"/>
      <c r="C15" s="5"/>
      <c r="D15" s="5"/>
      <c r="E15" s="77"/>
      <c r="F15" s="47"/>
      <c r="G15" s="28"/>
      <c r="H15" s="66"/>
      <c r="I15" s="102"/>
      <c r="J15" s="241"/>
      <c r="K15" s="241"/>
      <c r="L15" s="241"/>
      <c r="M15" s="242"/>
      <c r="N15" s="31">
        <f t="shared" si="0"/>
        <v>0</v>
      </c>
      <c r="O15" s="32">
        <f>('Food Service Data'!J15*'[1]Source-Site Ratios'!$B$3)+('Food Service Data'!K15*'[1]Source-Site Ratios'!$B$5)</f>
        <v>0</v>
      </c>
      <c r="P15" s="69"/>
    </row>
    <row r="16" spans="1:16" s="4" customFormat="1" thickBot="1" x14ac:dyDescent="0.35">
      <c r="A16" s="139"/>
      <c r="B16" s="244"/>
      <c r="C16" s="93"/>
      <c r="D16" s="93"/>
      <c r="E16" s="99"/>
      <c r="F16" s="94"/>
      <c r="G16" s="30"/>
      <c r="H16" s="67"/>
      <c r="I16" s="103"/>
      <c r="J16" s="245"/>
      <c r="K16" s="245"/>
      <c r="L16" s="245"/>
      <c r="M16" s="246"/>
      <c r="N16" s="33">
        <f t="shared" si="0"/>
        <v>0</v>
      </c>
      <c r="O16" s="34">
        <f>('Food Service Data'!J16*'[1]Source-Site Ratios'!$B$3)+('Food Service Data'!K16*'[1]Source-Site Ratios'!$B$5)</f>
        <v>0</v>
      </c>
      <c r="P16" s="71"/>
    </row>
    <row r="18" spans="1:9" ht="105.95" customHeight="1" x14ac:dyDescent="0.25">
      <c r="A18" s="260"/>
      <c r="B18" s="260"/>
      <c r="C18" s="260"/>
      <c r="D18" s="260"/>
      <c r="E18" s="260"/>
      <c r="F18" s="260"/>
      <c r="G18" s="260"/>
      <c r="H18" s="26"/>
      <c r="I18" s="26"/>
    </row>
  </sheetData>
  <dataConsolidate/>
  <mergeCells count="1">
    <mergeCell ref="A18:G18"/>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'[2]Drop-Downs'!#REF!</xm:f>
          </x14:formula1>
          <xm:sqref>F5:F16</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'[2]Drop-Downs'!#REF!</xm:f>
          </x14:formula1>
          <xm:sqref>E5:E16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P18"/>
  <sheetViews>
    <sheetView zoomScale="80" zoomScaleNormal="80" workbookViewId="0">
      <selection activeCell="A19" sqref="A19:G19"/>
    </sheetView>
  </sheetViews>
  <sheetFormatPr defaultRowHeight="15" x14ac:dyDescent="0.25"/>
  <cols>
    <col min="1" max="1" width="28.140625" customWidth="1"/>
    <col min="2" max="2" width="12.7109375" customWidth="1"/>
    <col min="3" max="3" width="7.7109375" customWidth="1"/>
    <col min="4" max="4" width="25" customWidth="1"/>
    <col min="5" max="5" width="21.5703125" customWidth="1"/>
    <col min="6" max="6" width="13.140625" customWidth="1"/>
    <col min="7" max="7" width="13.140625" style="15" customWidth="1"/>
    <col min="8" max="8" width="13.7109375" customWidth="1"/>
    <col min="9" max="9" width="13.7109375" style="15" customWidth="1"/>
    <col min="10" max="11" width="13.140625" customWidth="1"/>
    <col min="12" max="12" width="13.140625" style="15" customWidth="1"/>
    <col min="13" max="13" width="14.7109375" style="15" customWidth="1"/>
    <col min="14" max="14" width="13.42578125" style="104" customWidth="1"/>
    <col min="15" max="15" width="13.28515625" style="104" customWidth="1"/>
    <col min="16" max="16" width="13.28515625" customWidth="1"/>
  </cols>
  <sheetData>
    <row r="1" spans="1:16" s="15" customFormat="1" x14ac:dyDescent="0.25">
      <c r="N1" s="104"/>
      <c r="O1" s="104"/>
    </row>
    <row r="2" spans="1:16" s="15" customFormat="1" x14ac:dyDescent="0.25">
      <c r="N2" s="104"/>
      <c r="O2" s="104"/>
    </row>
    <row r="3" spans="1:16" s="15" customFormat="1" ht="15.75" thickBot="1" x14ac:dyDescent="0.3">
      <c r="N3" s="104"/>
      <c r="O3" s="104"/>
    </row>
    <row r="4" spans="1:16" ht="75.75" thickBot="1" x14ac:dyDescent="0.3">
      <c r="A4" s="110" t="s">
        <v>115</v>
      </c>
      <c r="B4" s="111" t="s">
        <v>116</v>
      </c>
      <c r="C4" s="111" t="s">
        <v>23</v>
      </c>
      <c r="D4" s="112" t="s">
        <v>117</v>
      </c>
      <c r="E4" s="112" t="s">
        <v>19</v>
      </c>
      <c r="F4" s="113" t="s">
        <v>2</v>
      </c>
      <c r="G4" s="119" t="s">
        <v>128</v>
      </c>
      <c r="H4" s="109" t="s">
        <v>1</v>
      </c>
      <c r="I4" s="38" t="s">
        <v>149</v>
      </c>
      <c r="J4" s="39" t="s">
        <v>150</v>
      </c>
      <c r="K4" s="42" t="s">
        <v>151</v>
      </c>
      <c r="L4" s="42" t="s">
        <v>152</v>
      </c>
      <c r="M4" s="42" t="s">
        <v>153</v>
      </c>
      <c r="N4" s="44" t="s">
        <v>154</v>
      </c>
      <c r="O4" s="45" t="s">
        <v>167</v>
      </c>
      <c r="P4" s="105" t="s">
        <v>27</v>
      </c>
    </row>
    <row r="5" spans="1:16" ht="14.45" x14ac:dyDescent="0.3">
      <c r="A5" s="114" t="s">
        <v>123</v>
      </c>
      <c r="B5" s="115" t="s">
        <v>21</v>
      </c>
      <c r="C5" s="115" t="s">
        <v>24</v>
      </c>
      <c r="D5" s="96" t="s">
        <v>113</v>
      </c>
      <c r="E5" s="116" t="s">
        <v>20</v>
      </c>
      <c r="F5" s="117">
        <v>40543</v>
      </c>
      <c r="G5" s="118" t="s">
        <v>129</v>
      </c>
      <c r="H5" s="101">
        <v>12000</v>
      </c>
      <c r="I5" s="101">
        <v>80000</v>
      </c>
      <c r="J5" s="101">
        <v>100000</v>
      </c>
      <c r="K5" s="101">
        <v>50000</v>
      </c>
      <c r="L5" s="47"/>
      <c r="M5" s="47"/>
      <c r="N5" s="120">
        <f>(J5*3.412+K5)/(I5*3.412)</f>
        <v>1.4331770222743259</v>
      </c>
      <c r="O5" s="121">
        <f>N5-1</f>
        <v>0.43317702227432586</v>
      </c>
      <c r="P5" s="68">
        <v>5.75</v>
      </c>
    </row>
    <row r="6" spans="1:16" ht="14.45" x14ac:dyDescent="0.3">
      <c r="A6" s="91"/>
      <c r="B6" s="5"/>
      <c r="C6" s="5"/>
      <c r="D6" s="77"/>
      <c r="E6" s="47"/>
      <c r="F6" s="27"/>
      <c r="G6" s="50"/>
      <c r="H6" s="102"/>
      <c r="I6" s="102"/>
      <c r="J6" s="3"/>
      <c r="K6" s="3"/>
      <c r="L6" s="3"/>
      <c r="M6" s="3"/>
      <c r="N6" s="31">
        <f t="shared" ref="N6:N16" si="0">SUM(J6:M6)</f>
        <v>0</v>
      </c>
      <c r="O6" s="32">
        <f>('Energy Data'!H6*'Source-Site Ratios'!$B$6)+('Energy Data'!I6*'Source-Site Ratios'!$B$8)</f>
        <v>0</v>
      </c>
      <c r="P6" s="69"/>
    </row>
    <row r="7" spans="1:16" ht="14.45" x14ac:dyDescent="0.3">
      <c r="A7" s="91"/>
      <c r="B7" s="5"/>
      <c r="C7" s="5"/>
      <c r="D7" s="77"/>
      <c r="E7" s="47"/>
      <c r="F7" s="27"/>
      <c r="G7" s="50"/>
      <c r="H7" s="102"/>
      <c r="I7" s="102"/>
      <c r="J7" s="3"/>
      <c r="K7" s="3"/>
      <c r="L7" s="3"/>
      <c r="M7" s="3"/>
      <c r="N7" s="31">
        <f t="shared" si="0"/>
        <v>0</v>
      </c>
      <c r="O7" s="32">
        <f>('Energy Data'!H7*'Source-Site Ratios'!$B$6)+('Energy Data'!I7*'Source-Site Ratios'!$B$8)</f>
        <v>0</v>
      </c>
      <c r="P7" s="69"/>
    </row>
    <row r="8" spans="1:16" ht="14.45" x14ac:dyDescent="0.3">
      <c r="A8" s="91"/>
      <c r="B8" s="5"/>
      <c r="C8" s="5"/>
      <c r="D8" s="77"/>
      <c r="E8" s="47"/>
      <c r="F8" s="27"/>
      <c r="G8" s="50"/>
      <c r="H8" s="102"/>
      <c r="I8" s="102"/>
      <c r="J8" s="3"/>
      <c r="K8" s="3"/>
      <c r="L8" s="3"/>
      <c r="M8" s="3"/>
      <c r="N8" s="31">
        <f t="shared" si="0"/>
        <v>0</v>
      </c>
      <c r="O8" s="32">
        <f>('Energy Data'!H8*'Source-Site Ratios'!$B$6)+('Energy Data'!I8*'Source-Site Ratios'!$B$8)</f>
        <v>0</v>
      </c>
      <c r="P8" s="69"/>
    </row>
    <row r="9" spans="1:16" ht="14.45" x14ac:dyDescent="0.3">
      <c r="A9" s="91"/>
      <c r="B9" s="5"/>
      <c r="C9" s="5"/>
      <c r="D9" s="77"/>
      <c r="E9" s="47"/>
      <c r="F9" s="27"/>
      <c r="G9" s="50"/>
      <c r="H9" s="102"/>
      <c r="I9" s="102"/>
      <c r="J9" s="3"/>
      <c r="K9" s="3"/>
      <c r="L9" s="3"/>
      <c r="M9" s="3"/>
      <c r="N9" s="31">
        <f t="shared" si="0"/>
        <v>0</v>
      </c>
      <c r="O9" s="32">
        <f>('Energy Data'!H9*'Source-Site Ratios'!$B$6)+('Energy Data'!I9*'Source-Site Ratios'!$B$8)</f>
        <v>0</v>
      </c>
      <c r="P9" s="69"/>
    </row>
    <row r="10" spans="1:16" ht="14.45" x14ac:dyDescent="0.3">
      <c r="A10" s="91"/>
      <c r="B10" s="5"/>
      <c r="C10" s="5"/>
      <c r="D10" s="77"/>
      <c r="E10" s="47"/>
      <c r="F10" s="27"/>
      <c r="G10" s="50"/>
      <c r="H10" s="102"/>
      <c r="I10" s="102"/>
      <c r="J10" s="3"/>
      <c r="K10" s="3"/>
      <c r="L10" s="3"/>
      <c r="M10" s="3"/>
      <c r="N10" s="31">
        <f t="shared" si="0"/>
        <v>0</v>
      </c>
      <c r="O10" s="32">
        <f>('Energy Data'!H10*'Source-Site Ratios'!$B$6)+('Energy Data'!I10*'Source-Site Ratios'!$B$8)</f>
        <v>0</v>
      </c>
      <c r="P10" s="69"/>
    </row>
    <row r="11" spans="1:16" ht="14.45" x14ac:dyDescent="0.3">
      <c r="A11" s="91"/>
      <c r="B11" s="5"/>
      <c r="C11" s="5"/>
      <c r="D11" s="77"/>
      <c r="E11" s="47"/>
      <c r="F11" s="27"/>
      <c r="G11" s="50"/>
      <c r="H11" s="102"/>
      <c r="I11" s="102"/>
      <c r="J11" s="3"/>
      <c r="K11" s="3"/>
      <c r="L11" s="3"/>
      <c r="M11" s="3"/>
      <c r="N11" s="31">
        <f t="shared" si="0"/>
        <v>0</v>
      </c>
      <c r="O11" s="32">
        <f>('Energy Data'!H11*'Source-Site Ratios'!$B$6)+('Energy Data'!I11*'Source-Site Ratios'!$B$8)</f>
        <v>0</v>
      </c>
      <c r="P11" s="70"/>
    </row>
    <row r="12" spans="1:16" ht="14.45" x14ac:dyDescent="0.3">
      <c r="A12" s="91"/>
      <c r="B12" s="5"/>
      <c r="C12" s="5"/>
      <c r="D12" s="77"/>
      <c r="E12" s="47"/>
      <c r="F12" s="27"/>
      <c r="G12" s="50"/>
      <c r="H12" s="102"/>
      <c r="I12" s="102"/>
      <c r="J12" s="3"/>
      <c r="K12" s="3"/>
      <c r="L12" s="3"/>
      <c r="M12" s="3"/>
      <c r="N12" s="31">
        <f t="shared" si="0"/>
        <v>0</v>
      </c>
      <c r="O12" s="32">
        <f>('Energy Data'!H12*'Source-Site Ratios'!$B$6)+('Energy Data'!I12*'Source-Site Ratios'!$B$8)</f>
        <v>0</v>
      </c>
      <c r="P12" s="69"/>
    </row>
    <row r="13" spans="1:16" ht="14.45" x14ac:dyDescent="0.3">
      <c r="A13" s="91"/>
      <c r="B13" s="5"/>
      <c r="C13" s="5"/>
      <c r="D13" s="77"/>
      <c r="E13" s="47"/>
      <c r="F13" s="27"/>
      <c r="G13" s="50"/>
      <c r="H13" s="102"/>
      <c r="I13" s="102"/>
      <c r="J13" s="3"/>
      <c r="K13" s="3"/>
      <c r="L13" s="3"/>
      <c r="M13" s="3"/>
      <c r="N13" s="31">
        <f t="shared" si="0"/>
        <v>0</v>
      </c>
      <c r="O13" s="32">
        <f>('Energy Data'!H13*'Source-Site Ratios'!$B$6)+('Energy Data'!I13*'Source-Site Ratios'!$B$8)</f>
        <v>0</v>
      </c>
      <c r="P13" s="69"/>
    </row>
    <row r="14" spans="1:16" ht="14.45" x14ac:dyDescent="0.3">
      <c r="A14" s="91"/>
      <c r="B14" s="5"/>
      <c r="C14" s="5"/>
      <c r="D14" s="77"/>
      <c r="E14" s="47"/>
      <c r="F14" s="27"/>
      <c r="G14" s="50"/>
      <c r="H14" s="102"/>
      <c r="I14" s="102"/>
      <c r="J14" s="3"/>
      <c r="K14" s="3"/>
      <c r="L14" s="3"/>
      <c r="M14" s="3"/>
      <c r="N14" s="31">
        <f t="shared" si="0"/>
        <v>0</v>
      </c>
      <c r="O14" s="32">
        <f>('Energy Data'!H14*'Source-Site Ratios'!$B$6)+('Energy Data'!I14*'Source-Site Ratios'!$B$8)</f>
        <v>0</v>
      </c>
      <c r="P14" s="69"/>
    </row>
    <row r="15" spans="1:16" ht="14.45" x14ac:dyDescent="0.3">
      <c r="A15" s="91"/>
      <c r="B15" s="5"/>
      <c r="C15" s="5"/>
      <c r="D15" s="77"/>
      <c r="E15" s="47"/>
      <c r="F15" s="27"/>
      <c r="G15" s="50"/>
      <c r="H15" s="102"/>
      <c r="I15" s="102"/>
      <c r="J15" s="3"/>
      <c r="K15" s="3"/>
      <c r="L15" s="3"/>
      <c r="M15" s="3"/>
      <c r="N15" s="31">
        <f t="shared" si="0"/>
        <v>0</v>
      </c>
      <c r="O15" s="32">
        <f>('Energy Data'!H15*'Source-Site Ratios'!$B$6)+('Energy Data'!I15*'Source-Site Ratios'!$B$8)</f>
        <v>0</v>
      </c>
      <c r="P15" s="69"/>
    </row>
    <row r="16" spans="1:16" thickBot="1" x14ac:dyDescent="0.35">
      <c r="A16" s="92"/>
      <c r="B16" s="93"/>
      <c r="C16" s="93"/>
      <c r="D16" s="99"/>
      <c r="E16" s="94"/>
      <c r="F16" s="95"/>
      <c r="G16" s="51"/>
      <c r="H16" s="103"/>
      <c r="I16" s="103"/>
      <c r="J16" s="29"/>
      <c r="K16" s="29"/>
      <c r="L16" s="29"/>
      <c r="M16" s="29"/>
      <c r="N16" s="33">
        <f t="shared" si="0"/>
        <v>0</v>
      </c>
      <c r="O16" s="34">
        <f>('Energy Data'!H16*'Source-Site Ratios'!$B$6)+('Energy Data'!I16*'Source-Site Ratios'!$B$8)</f>
        <v>0</v>
      </c>
      <c r="P16" s="71"/>
    </row>
    <row r="17" spans="1:16" ht="14.45" x14ac:dyDescent="0.3">
      <c r="A17" s="15"/>
      <c r="B17" s="15"/>
      <c r="C17" s="15"/>
      <c r="D17" s="15"/>
      <c r="E17" s="15"/>
      <c r="F17" s="15"/>
      <c r="H17" s="15"/>
      <c r="J17" s="15"/>
      <c r="K17" s="15"/>
      <c r="P17" s="15"/>
    </row>
    <row r="18" spans="1:16" x14ac:dyDescent="0.25">
      <c r="A18" s="14"/>
      <c r="B18" s="15"/>
      <c r="C18" s="15"/>
      <c r="D18" s="15"/>
      <c r="E18" s="15"/>
      <c r="F18" s="15"/>
      <c r="H18" s="15"/>
      <c r="J18" s="15"/>
      <c r="K18" s="15"/>
      <c r="P18" s="15"/>
    </row>
  </sheetData>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788" yWindow="284" count="3">
        <x14:dataValidation type="list" allowBlank="1" showInputMessage="1" showErrorMessage="1">
          <x14:formula1>
            <xm:f>'Drop-Downs'!$C$1:$C$3</xm:f>
          </x14:formula1>
          <xm:sqref>E5:E16</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D5:D16</xm:sqref>
        </x14:dataValidation>
        <x14:dataValidation type="list" allowBlank="1" showInputMessage="1" showErrorMessage="1">
          <x14:formula1>
            <xm:f>'Drop-Downs'!$I$1:$I$2</xm:f>
          </x14:formula1>
          <xm:sqref>G5:G16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3:L19"/>
  <sheetViews>
    <sheetView showGridLines="0" zoomScale="80" zoomScaleNormal="80" workbookViewId="0">
      <selection activeCell="C26" sqref="C26"/>
    </sheetView>
  </sheetViews>
  <sheetFormatPr defaultColWidth="8.85546875" defaultRowHeight="15" x14ac:dyDescent="0.25"/>
  <cols>
    <col min="1" max="1" width="40.7109375" style="15" customWidth="1"/>
    <col min="2" max="2" width="12.7109375" style="15" bestFit="1" customWidth="1"/>
    <col min="3" max="3" width="11" style="15" bestFit="1" customWidth="1"/>
    <col min="4" max="4" width="22.28515625" style="15" customWidth="1"/>
    <col min="5" max="5" width="21.7109375" style="15" customWidth="1"/>
    <col min="6" max="6" width="13.140625" style="15" customWidth="1"/>
    <col min="7" max="9" width="12.5703125" style="15" customWidth="1"/>
    <col min="10" max="10" width="13.140625" style="15" customWidth="1"/>
    <col min="11" max="11" width="16.28515625" style="15" customWidth="1"/>
    <col min="12" max="12" width="13.42578125" style="15" customWidth="1"/>
    <col min="13" max="16384" width="8.85546875" style="15"/>
  </cols>
  <sheetData>
    <row r="3" spans="1:12" ht="15.75" thickBot="1" x14ac:dyDescent="0.3"/>
    <row r="4" spans="1:12" ht="15.75" thickBot="1" x14ac:dyDescent="0.3">
      <c r="H4" s="261" t="s">
        <v>168</v>
      </c>
      <c r="I4" s="262"/>
      <c r="J4" s="234" t="s">
        <v>169</v>
      </c>
    </row>
    <row r="5" spans="1:12" ht="60.75" thickBot="1" x14ac:dyDescent="0.3">
      <c r="A5" s="37" t="s">
        <v>131</v>
      </c>
      <c r="B5" s="38" t="s">
        <v>140</v>
      </c>
      <c r="C5" s="38" t="s">
        <v>23</v>
      </c>
      <c r="D5" s="39" t="s">
        <v>117</v>
      </c>
      <c r="E5" s="39" t="s">
        <v>143</v>
      </c>
      <c r="F5" s="40" t="s">
        <v>2</v>
      </c>
      <c r="G5" s="231" t="s">
        <v>25</v>
      </c>
      <c r="H5" s="37" t="s">
        <v>172</v>
      </c>
      <c r="I5" s="232" t="s">
        <v>170</v>
      </c>
      <c r="J5" s="235" t="s">
        <v>173</v>
      </c>
      <c r="K5" s="233" t="s">
        <v>155</v>
      </c>
      <c r="L5" s="145" t="s">
        <v>28</v>
      </c>
    </row>
    <row r="6" spans="1:12" s="8" customFormat="1" ht="15" customHeight="1" x14ac:dyDescent="0.3">
      <c r="A6" s="122" t="s">
        <v>132</v>
      </c>
      <c r="B6" s="123"/>
      <c r="C6" s="123"/>
      <c r="D6" s="124" t="s">
        <v>16</v>
      </c>
      <c r="E6" s="125" t="s">
        <v>141</v>
      </c>
      <c r="F6" s="140"/>
      <c r="G6" s="141">
        <v>25</v>
      </c>
      <c r="H6" s="227"/>
      <c r="I6" s="227"/>
      <c r="J6" s="210">
        <v>6830</v>
      </c>
      <c r="K6" s="223">
        <f>IF(E6="Metered", (J6*3.412*'Source-Site Ratios'!$B$6)/G6, ((H6/1000)*I6*3.412*'Source-Site Ratios'!$B$6)/G6)</f>
        <v>2926.9773759999998</v>
      </c>
      <c r="L6" s="143"/>
    </row>
    <row r="7" spans="1:12" s="8" customFormat="1" ht="15" customHeight="1" x14ac:dyDescent="0.3">
      <c r="A7" s="129" t="s">
        <v>171</v>
      </c>
      <c r="B7" s="130"/>
      <c r="C7" s="130"/>
      <c r="D7" s="130" t="s">
        <v>16</v>
      </c>
      <c r="E7" s="131" t="s">
        <v>142</v>
      </c>
      <c r="F7" s="132"/>
      <c r="G7" s="134">
        <v>20</v>
      </c>
      <c r="H7" s="228">
        <v>120</v>
      </c>
      <c r="I7" s="228">
        <v>2555</v>
      </c>
      <c r="J7" s="207"/>
      <c r="K7" s="223">
        <f>IF(E7="Metered", (J7*3.412*'Source-Site Ratios'!$B$6)/G7, ((H7/1000)*I7*3.412*'Source-Site Ratios'!$B$6))</f>
        <v>3284.8142879999996</v>
      </c>
      <c r="L7" s="135"/>
    </row>
    <row r="8" spans="1:12" s="8" customFormat="1" ht="15" customHeight="1" x14ac:dyDescent="0.3">
      <c r="A8" s="134"/>
      <c r="B8" s="130"/>
      <c r="C8" s="130"/>
      <c r="D8" s="130"/>
      <c r="E8" s="131"/>
      <c r="F8" s="132"/>
      <c r="G8" s="134"/>
      <c r="H8" s="228"/>
      <c r="I8" s="228"/>
      <c r="J8" s="207"/>
      <c r="K8" s="223"/>
      <c r="L8" s="135"/>
    </row>
    <row r="9" spans="1:12" s="8" customFormat="1" ht="15" customHeight="1" x14ac:dyDescent="0.3">
      <c r="A9" s="134"/>
      <c r="B9" s="130"/>
      <c r="C9" s="130"/>
      <c r="D9" s="130"/>
      <c r="E9" s="131"/>
      <c r="F9" s="132"/>
      <c r="G9" s="134"/>
      <c r="H9" s="228"/>
      <c r="I9" s="228"/>
      <c r="J9" s="207"/>
      <c r="K9" s="223"/>
      <c r="L9" s="135"/>
    </row>
    <row r="10" spans="1:12" s="4" customFormat="1" ht="14.45" x14ac:dyDescent="0.3">
      <c r="A10" s="126"/>
      <c r="B10" s="127"/>
      <c r="C10" s="127"/>
      <c r="D10" s="47"/>
      <c r="E10" s="128"/>
      <c r="F10" s="133"/>
      <c r="G10" s="136"/>
      <c r="H10" s="229"/>
      <c r="I10" s="229"/>
      <c r="J10" s="224"/>
      <c r="K10" s="223"/>
      <c r="L10" s="137"/>
    </row>
    <row r="11" spans="1:12" s="4" customFormat="1" ht="14.45" x14ac:dyDescent="0.3">
      <c r="A11" s="91"/>
      <c r="B11" s="5"/>
      <c r="C11" s="5"/>
      <c r="D11" s="17"/>
      <c r="E11" s="3"/>
      <c r="F11" s="27"/>
      <c r="G11" s="136"/>
      <c r="H11" s="229"/>
      <c r="I11" s="229"/>
      <c r="J11" s="224"/>
      <c r="K11" s="223"/>
      <c r="L11" s="50"/>
    </row>
    <row r="12" spans="1:12" s="4" customFormat="1" ht="14.45" x14ac:dyDescent="0.3">
      <c r="A12" s="91"/>
      <c r="B12" s="5"/>
      <c r="C12" s="5"/>
      <c r="D12" s="17"/>
      <c r="E12" s="3"/>
      <c r="F12" s="27"/>
      <c r="G12" s="136"/>
      <c r="H12" s="229"/>
      <c r="I12" s="229"/>
      <c r="J12" s="224"/>
      <c r="K12" s="223"/>
      <c r="L12" s="50"/>
    </row>
    <row r="13" spans="1:12" s="4" customFormat="1" ht="14.45" x14ac:dyDescent="0.3">
      <c r="A13" s="91"/>
      <c r="B13" s="5"/>
      <c r="C13" s="5"/>
      <c r="D13" s="17"/>
      <c r="E13" s="3"/>
      <c r="F13" s="27"/>
      <c r="G13" s="136"/>
      <c r="H13" s="229"/>
      <c r="I13" s="229"/>
      <c r="J13" s="224"/>
      <c r="K13" s="223"/>
      <c r="L13" s="50"/>
    </row>
    <row r="14" spans="1:12" s="4" customFormat="1" ht="14.45" x14ac:dyDescent="0.3">
      <c r="A14" s="91"/>
      <c r="B14" s="5"/>
      <c r="C14" s="5"/>
      <c r="D14" s="17"/>
      <c r="E14" s="3"/>
      <c r="F14" s="27"/>
      <c r="G14" s="136"/>
      <c r="H14" s="229"/>
      <c r="I14" s="229"/>
      <c r="J14" s="224"/>
      <c r="K14" s="223"/>
      <c r="L14" s="50"/>
    </row>
    <row r="15" spans="1:12" s="4" customFormat="1" ht="14.45" x14ac:dyDescent="0.3">
      <c r="A15" s="91"/>
      <c r="B15" s="5"/>
      <c r="C15" s="5"/>
      <c r="D15" s="17"/>
      <c r="E15" s="3"/>
      <c r="F15" s="27"/>
      <c r="G15" s="136"/>
      <c r="H15" s="229"/>
      <c r="I15" s="229"/>
      <c r="J15" s="224"/>
      <c r="K15" s="223"/>
      <c r="L15" s="138"/>
    </row>
    <row r="16" spans="1:12" s="4" customFormat="1" ht="14.45" x14ac:dyDescent="0.3">
      <c r="A16" s="91"/>
      <c r="B16" s="5"/>
      <c r="C16" s="5"/>
      <c r="D16" s="17"/>
      <c r="E16" s="3"/>
      <c r="F16" s="27"/>
      <c r="G16" s="136"/>
      <c r="H16" s="229"/>
      <c r="I16" s="229"/>
      <c r="J16" s="224"/>
      <c r="K16" s="223"/>
      <c r="L16" s="50"/>
    </row>
    <row r="17" spans="1:12" s="4" customFormat="1" thickBot="1" x14ac:dyDescent="0.35">
      <c r="A17" s="92"/>
      <c r="B17" s="93"/>
      <c r="C17" s="93"/>
      <c r="D17" s="100"/>
      <c r="E17" s="29"/>
      <c r="F17" s="95"/>
      <c r="G17" s="139"/>
      <c r="H17" s="230"/>
      <c r="I17" s="230"/>
      <c r="J17" s="225"/>
      <c r="K17" s="226"/>
      <c r="L17" s="51"/>
    </row>
    <row r="19" spans="1:12" x14ac:dyDescent="0.25">
      <c r="A19" s="14"/>
    </row>
  </sheetData>
  <dataConsolidate/>
  <mergeCells count="1">
    <mergeCell ref="H4:I4"/>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'Drop-Downs'!$A$1:$A$83</xm:f>
          </x14:formula1>
          <xm:sqref>D6:D17</xm:sqref>
        </x14:dataValidation>
        <x14:dataValidation type="list" allowBlank="1" showInputMessage="1" showErrorMessage="1">
          <x14:formula1>
            <xm:f>'Drop-Downs'!$K$1:$K$2</xm:f>
          </x14:formula1>
          <xm:sqref>E6:E17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3:L18"/>
  <sheetViews>
    <sheetView showGridLines="0" zoomScale="80" zoomScaleNormal="80" workbookViewId="0">
      <selection activeCell="C2" sqref="C2"/>
    </sheetView>
  </sheetViews>
  <sheetFormatPr defaultColWidth="8.85546875" defaultRowHeight="15" x14ac:dyDescent="0.25"/>
  <cols>
    <col min="1" max="1" width="39.85546875" style="15" customWidth="1"/>
    <col min="2" max="2" width="12.7109375" style="15" bestFit="1" customWidth="1"/>
    <col min="3" max="3" width="11" style="15" bestFit="1" customWidth="1"/>
    <col min="4" max="4" width="22.28515625" style="15" customWidth="1"/>
    <col min="5" max="5" width="21.7109375" style="15" customWidth="1"/>
    <col min="6" max="6" width="13.140625" style="15" customWidth="1"/>
    <col min="7" max="7" width="13.42578125" style="15" customWidth="1"/>
    <col min="8" max="10" width="13.140625" style="15" customWidth="1"/>
    <col min="11" max="11" width="14.5703125" style="15" customWidth="1"/>
    <col min="12" max="12" width="13.42578125" style="15" customWidth="1"/>
    <col min="13" max="16384" width="8.85546875" style="15"/>
  </cols>
  <sheetData>
    <row r="3" spans="1:12" ht="15.75" thickBot="1" x14ac:dyDescent="0.3"/>
    <row r="4" spans="1:12" ht="61.5" customHeight="1" thickBot="1" x14ac:dyDescent="0.3">
      <c r="A4" s="37" t="s">
        <v>115</v>
      </c>
      <c r="B4" s="38" t="s">
        <v>116</v>
      </c>
      <c r="C4" s="38" t="s">
        <v>23</v>
      </c>
      <c r="D4" s="39" t="s">
        <v>117</v>
      </c>
      <c r="E4" s="39" t="s">
        <v>19</v>
      </c>
      <c r="F4" s="97" t="s">
        <v>2</v>
      </c>
      <c r="G4" s="186" t="s">
        <v>26</v>
      </c>
      <c r="H4" s="187" t="s">
        <v>156</v>
      </c>
      <c r="I4" s="187" t="s">
        <v>157</v>
      </c>
      <c r="J4" s="188" t="s">
        <v>158</v>
      </c>
      <c r="K4" s="52" t="s">
        <v>159</v>
      </c>
      <c r="L4" s="106" t="s">
        <v>28</v>
      </c>
    </row>
    <row r="5" spans="1:12" s="8" customFormat="1" ht="15" customHeight="1" x14ac:dyDescent="0.3">
      <c r="A5" s="146" t="s">
        <v>133</v>
      </c>
      <c r="B5" s="147"/>
      <c r="C5" s="147"/>
      <c r="D5" s="182" t="s">
        <v>105</v>
      </c>
      <c r="E5" s="148" t="s">
        <v>33</v>
      </c>
      <c r="F5" s="149">
        <v>40543</v>
      </c>
      <c r="G5" s="150">
        <v>10</v>
      </c>
      <c r="H5" s="204">
        <v>6400550</v>
      </c>
      <c r="I5" s="205"/>
      <c r="J5" s="206"/>
      <c r="K5" s="202">
        <f>(H5*'Source-Site Ratios'!$B$6+I5*'Source-Site Ratios'!$B$8)/G5/1000000</f>
        <v>2.0097727000000001</v>
      </c>
      <c r="L5" s="151"/>
    </row>
    <row r="6" spans="1:12" s="8" customFormat="1" ht="15" customHeight="1" x14ac:dyDescent="0.3">
      <c r="A6" s="134" t="s">
        <v>139</v>
      </c>
      <c r="B6" s="178"/>
      <c r="C6" s="178"/>
      <c r="D6" s="201" t="s">
        <v>103</v>
      </c>
      <c r="E6" s="179" t="s">
        <v>33</v>
      </c>
      <c r="F6" s="180">
        <v>40543</v>
      </c>
      <c r="G6" s="129">
        <v>12</v>
      </c>
      <c r="H6" s="207">
        <v>9850360</v>
      </c>
      <c r="I6" s="208"/>
      <c r="J6" s="209"/>
      <c r="K6" s="203">
        <f>(H6*'Source-Site Ratios'!$B$6+I6*'Source-Site Ratios'!$B$8)/G6/1000000</f>
        <v>2.5775108666666666</v>
      </c>
      <c r="L6" s="181"/>
    </row>
    <row r="7" spans="1:12" s="8" customFormat="1" ht="15" customHeight="1" x14ac:dyDescent="0.3">
      <c r="A7" s="141"/>
      <c r="B7" s="174"/>
      <c r="C7" s="174"/>
      <c r="D7" s="175"/>
      <c r="E7" s="175"/>
      <c r="F7" s="176"/>
      <c r="G7" s="142"/>
      <c r="H7" s="210"/>
      <c r="I7" s="211"/>
      <c r="J7" s="212"/>
      <c r="K7" s="185"/>
      <c r="L7" s="177"/>
    </row>
    <row r="8" spans="1:12" s="4" customFormat="1" ht="14.45" x14ac:dyDescent="0.3">
      <c r="A8" s="168"/>
      <c r="B8" s="169"/>
      <c r="C8" s="169"/>
      <c r="D8" s="153"/>
      <c r="E8" s="170"/>
      <c r="F8" s="171"/>
      <c r="G8" s="172"/>
      <c r="H8" s="213"/>
      <c r="I8" s="214"/>
      <c r="J8" s="215"/>
      <c r="K8" s="36"/>
      <c r="L8" s="173"/>
    </row>
    <row r="9" spans="1:12" s="4" customFormat="1" ht="14.45" x14ac:dyDescent="0.3">
      <c r="A9" s="154"/>
      <c r="B9" s="155"/>
      <c r="C9" s="155"/>
      <c r="D9" s="156"/>
      <c r="E9" s="157"/>
      <c r="F9" s="158"/>
      <c r="G9" s="159"/>
      <c r="H9" s="216"/>
      <c r="I9" s="217"/>
      <c r="J9" s="218"/>
      <c r="K9" s="32"/>
      <c r="L9" s="160"/>
    </row>
    <row r="10" spans="1:12" s="4" customFormat="1" ht="14.45" x14ac:dyDescent="0.3">
      <c r="A10" s="154"/>
      <c r="B10" s="155"/>
      <c r="C10" s="155"/>
      <c r="D10" s="156"/>
      <c r="E10" s="157"/>
      <c r="F10" s="158"/>
      <c r="G10" s="159"/>
      <c r="H10" s="216"/>
      <c r="I10" s="217"/>
      <c r="J10" s="219"/>
      <c r="K10" s="32"/>
      <c r="L10" s="160"/>
    </row>
    <row r="11" spans="1:12" s="4" customFormat="1" ht="14.45" x14ac:dyDescent="0.3">
      <c r="A11" s="154"/>
      <c r="B11" s="155"/>
      <c r="C11" s="155"/>
      <c r="D11" s="156"/>
      <c r="E11" s="157"/>
      <c r="F11" s="158"/>
      <c r="G11" s="159"/>
      <c r="H11" s="216"/>
      <c r="I11" s="217"/>
      <c r="J11" s="219"/>
      <c r="K11" s="32"/>
      <c r="L11" s="160"/>
    </row>
    <row r="12" spans="1:12" s="4" customFormat="1" ht="14.45" x14ac:dyDescent="0.3">
      <c r="A12" s="154"/>
      <c r="B12" s="155"/>
      <c r="C12" s="155"/>
      <c r="D12" s="156"/>
      <c r="E12" s="157"/>
      <c r="F12" s="158"/>
      <c r="G12" s="159"/>
      <c r="H12" s="216"/>
      <c r="I12" s="217"/>
      <c r="J12" s="219"/>
      <c r="K12" s="32"/>
      <c r="L12" s="160"/>
    </row>
    <row r="13" spans="1:12" s="4" customFormat="1" ht="14.45" x14ac:dyDescent="0.3">
      <c r="A13" s="154"/>
      <c r="B13" s="155"/>
      <c r="C13" s="155"/>
      <c r="D13" s="156"/>
      <c r="E13" s="157"/>
      <c r="F13" s="158"/>
      <c r="G13" s="159"/>
      <c r="H13" s="216"/>
      <c r="I13" s="217"/>
      <c r="J13" s="219"/>
      <c r="K13" s="32"/>
      <c r="L13" s="161"/>
    </row>
    <row r="14" spans="1:12" s="4" customFormat="1" ht="14.45" x14ac:dyDescent="0.3">
      <c r="A14" s="154"/>
      <c r="B14" s="155"/>
      <c r="C14" s="155"/>
      <c r="D14" s="156"/>
      <c r="E14" s="157"/>
      <c r="F14" s="158"/>
      <c r="G14" s="159"/>
      <c r="H14" s="216"/>
      <c r="I14" s="217"/>
      <c r="J14" s="219"/>
      <c r="K14" s="32"/>
      <c r="L14" s="160"/>
    </row>
    <row r="15" spans="1:12" s="4" customFormat="1" ht="14.45" x14ac:dyDescent="0.3">
      <c r="A15" s="154"/>
      <c r="B15" s="155"/>
      <c r="C15" s="155"/>
      <c r="D15" s="156"/>
      <c r="E15" s="157"/>
      <c r="F15" s="158"/>
      <c r="G15" s="159"/>
      <c r="H15" s="216"/>
      <c r="I15" s="217"/>
      <c r="J15" s="219"/>
      <c r="K15" s="32"/>
      <c r="L15" s="160"/>
    </row>
    <row r="16" spans="1:12" s="4" customFormat="1" thickBot="1" x14ac:dyDescent="0.35">
      <c r="A16" s="162"/>
      <c r="B16" s="163"/>
      <c r="C16" s="163"/>
      <c r="D16" s="152"/>
      <c r="E16" s="164"/>
      <c r="F16" s="165"/>
      <c r="G16" s="166"/>
      <c r="H16" s="220"/>
      <c r="I16" s="221"/>
      <c r="J16" s="222"/>
      <c r="K16" s="34"/>
      <c r="L16" s="167"/>
    </row>
    <row r="18" spans="1:1" x14ac:dyDescent="0.25">
      <c r="A18" s="14"/>
    </row>
  </sheetData>
  <dataConsolidate/>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'Drop-Downs'!$A$1:$A$83</xm:f>
          </x14:formula1>
          <xm:sqref>D8:D16 D5:D6</xm:sqref>
        </x14:dataValidation>
        <x14:dataValidation type="list" allowBlank="1" showInputMessage="1" showErrorMessage="1" promptTitle="Property Type" prompt="Please select the description that best represents your property. Options in this list are based on property types available in Portfolio Manager. See the Property Type worksheet for the full list of options.">
          <x14:formula1>
            <xm:f>'Drop-Downs'!$A$1:$A$83</xm:f>
          </x14:formula1>
          <xm:sqref>D7</xm:sqref>
        </x14:dataValidation>
        <x14:dataValidation type="list" allowBlank="1" showInputMessage="1" showErrorMessage="1">
          <x14:formula1>
            <xm:f>'Drop-Downs'!$C$1:$C$3</xm:f>
          </x14:formula1>
          <xm:sqref>E5:E16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
  <sheetViews>
    <sheetView showGridLines="0" zoomScale="80" zoomScaleNormal="80" workbookViewId="0">
      <selection activeCell="D1" sqref="D1"/>
    </sheetView>
  </sheetViews>
  <sheetFormatPr defaultRowHeight="15" x14ac:dyDescent="0.25"/>
  <cols>
    <col min="1" max="1" width="27.7109375" customWidth="1"/>
    <col min="2" max="2" width="12.85546875" customWidth="1"/>
    <col min="3" max="3" width="8.7109375" customWidth="1"/>
    <col min="4" max="4" width="25.28515625" customWidth="1"/>
    <col min="5" max="5" width="13.28515625" customWidth="1"/>
    <col min="6" max="6" width="13.7109375" customWidth="1"/>
    <col min="7" max="7" width="13" customWidth="1"/>
    <col min="8" max="8" width="15.5703125" bestFit="1" customWidth="1"/>
    <col min="9" max="9" width="13" customWidth="1"/>
    <col min="10" max="10" width="16.85546875" customWidth="1"/>
    <col min="11" max="11" width="12.85546875" customWidth="1"/>
    <col min="12" max="12" width="19.28515625" customWidth="1"/>
    <col min="13" max="13" width="13.140625" customWidth="1"/>
  </cols>
  <sheetData>
    <row r="1" spans="1:13" s="15" customFormat="1" x14ac:dyDescent="0.25"/>
    <row r="2" spans="1:13" s="15" customFormat="1" x14ac:dyDescent="0.25"/>
    <row r="3" spans="1:13" s="15" customFormat="1" ht="15.75" thickBot="1" x14ac:dyDescent="0.3"/>
    <row r="4" spans="1:13" ht="60.75" thickBot="1" x14ac:dyDescent="0.3">
      <c r="A4" s="37" t="s">
        <v>115</v>
      </c>
      <c r="B4" s="38" t="s">
        <v>116</v>
      </c>
      <c r="C4" s="38" t="s">
        <v>23</v>
      </c>
      <c r="D4" s="39" t="s">
        <v>117</v>
      </c>
      <c r="E4" s="40" t="s">
        <v>2</v>
      </c>
      <c r="F4" s="37" t="s">
        <v>1</v>
      </c>
      <c r="G4" s="83" t="s">
        <v>160</v>
      </c>
      <c r="H4" s="83" t="s">
        <v>161</v>
      </c>
      <c r="I4" s="83" t="s">
        <v>162</v>
      </c>
      <c r="J4" s="83" t="s">
        <v>163</v>
      </c>
      <c r="K4" s="108" t="s">
        <v>164</v>
      </c>
      <c r="L4" s="108" t="s">
        <v>165</v>
      </c>
      <c r="M4" s="107" t="s">
        <v>166</v>
      </c>
    </row>
    <row r="5" spans="1:13" ht="14.45" x14ac:dyDescent="0.3">
      <c r="A5" s="90" t="s">
        <v>123</v>
      </c>
      <c r="B5" s="46" t="s">
        <v>21</v>
      </c>
      <c r="C5" s="46" t="s">
        <v>24</v>
      </c>
      <c r="D5" s="77" t="s">
        <v>71</v>
      </c>
      <c r="E5" s="48">
        <v>40543</v>
      </c>
      <c r="F5" s="81">
        <v>50000</v>
      </c>
      <c r="G5" s="82">
        <v>265</v>
      </c>
      <c r="H5" s="82">
        <v>80</v>
      </c>
      <c r="I5" s="82">
        <f>G5+H5</f>
        <v>345</v>
      </c>
      <c r="J5" s="82">
        <f>G5*1000/F5</f>
        <v>5.3</v>
      </c>
      <c r="K5" s="87"/>
      <c r="L5" s="87"/>
      <c r="M5" s="84">
        <v>3.12</v>
      </c>
    </row>
    <row r="6" spans="1:13" ht="14.45" x14ac:dyDescent="0.3">
      <c r="A6" s="91"/>
      <c r="B6" s="5"/>
      <c r="C6" s="5"/>
      <c r="D6" s="47"/>
      <c r="E6" s="27"/>
      <c r="F6" s="78"/>
      <c r="G6" s="1"/>
      <c r="H6" s="1"/>
      <c r="I6" s="1"/>
      <c r="J6" s="1"/>
      <c r="K6" s="88"/>
      <c r="L6" s="88"/>
      <c r="M6" s="85"/>
    </row>
    <row r="7" spans="1:13" ht="14.45" x14ac:dyDescent="0.3">
      <c r="A7" s="91"/>
      <c r="B7" s="5"/>
      <c r="C7" s="5"/>
      <c r="D7" s="47"/>
      <c r="E7" s="27"/>
      <c r="F7" s="78"/>
      <c r="G7" s="1"/>
      <c r="H7" s="1"/>
      <c r="I7" s="1"/>
      <c r="J7" s="1"/>
      <c r="K7" s="88"/>
      <c r="L7" s="88"/>
      <c r="M7" s="85"/>
    </row>
    <row r="8" spans="1:13" ht="14.45" x14ac:dyDescent="0.3">
      <c r="A8" s="91"/>
      <c r="B8" s="5"/>
      <c r="C8" s="5"/>
      <c r="D8" s="47"/>
      <c r="E8" s="27"/>
      <c r="F8" s="78"/>
      <c r="G8" s="1"/>
      <c r="H8" s="1"/>
      <c r="I8" s="1"/>
      <c r="J8" s="1"/>
      <c r="K8" s="88"/>
      <c r="L8" s="88"/>
      <c r="M8" s="85"/>
    </row>
    <row r="9" spans="1:13" ht="14.45" x14ac:dyDescent="0.3">
      <c r="A9" s="91"/>
      <c r="B9" s="5"/>
      <c r="C9" s="5"/>
      <c r="D9" s="47"/>
      <c r="E9" s="27"/>
      <c r="F9" s="78"/>
      <c r="G9" s="1"/>
      <c r="H9" s="1"/>
      <c r="I9" s="1"/>
      <c r="J9" s="1"/>
      <c r="K9" s="88"/>
      <c r="L9" s="88"/>
      <c r="M9" s="85"/>
    </row>
    <row r="10" spans="1:13" ht="14.45" x14ac:dyDescent="0.3">
      <c r="A10" s="91"/>
      <c r="B10" s="5"/>
      <c r="C10" s="5"/>
      <c r="D10" s="47"/>
      <c r="E10" s="27"/>
      <c r="F10" s="78"/>
      <c r="G10" s="1"/>
      <c r="H10" s="1"/>
      <c r="I10" s="1"/>
      <c r="J10" s="1"/>
      <c r="K10" s="88"/>
      <c r="L10" s="88"/>
      <c r="M10" s="85"/>
    </row>
    <row r="11" spans="1:13" ht="14.45" x14ac:dyDescent="0.3">
      <c r="A11" s="91"/>
      <c r="B11" s="5"/>
      <c r="C11" s="5"/>
      <c r="D11" s="47"/>
      <c r="E11" s="27"/>
      <c r="F11" s="78"/>
      <c r="G11" s="1"/>
      <c r="H11" s="1"/>
      <c r="I11" s="1"/>
      <c r="J11" s="1"/>
      <c r="K11" s="88"/>
      <c r="L11" s="88"/>
      <c r="M11" s="85"/>
    </row>
    <row r="12" spans="1:13" ht="14.45" x14ac:dyDescent="0.3">
      <c r="A12" s="91"/>
      <c r="B12" s="5"/>
      <c r="C12" s="5"/>
      <c r="D12" s="47"/>
      <c r="E12" s="27"/>
      <c r="F12" s="78"/>
      <c r="G12" s="1"/>
      <c r="H12" s="1"/>
      <c r="I12" s="1"/>
      <c r="J12" s="1"/>
      <c r="K12" s="88"/>
      <c r="L12" s="88"/>
      <c r="M12" s="85"/>
    </row>
    <row r="13" spans="1:13" ht="14.45" x14ac:dyDescent="0.3">
      <c r="A13" s="91"/>
      <c r="B13" s="5"/>
      <c r="C13" s="5"/>
      <c r="D13" s="47"/>
      <c r="E13" s="27"/>
      <c r="F13" s="78"/>
      <c r="G13" s="1"/>
      <c r="H13" s="1"/>
      <c r="I13" s="1"/>
      <c r="J13" s="1"/>
      <c r="K13" s="88"/>
      <c r="L13" s="88"/>
      <c r="M13" s="85"/>
    </row>
    <row r="14" spans="1:13" ht="14.45" x14ac:dyDescent="0.3">
      <c r="A14" s="91"/>
      <c r="B14" s="5"/>
      <c r="C14" s="5"/>
      <c r="D14" s="47"/>
      <c r="E14" s="27"/>
      <c r="F14" s="78"/>
      <c r="G14" s="1"/>
      <c r="H14" s="1"/>
      <c r="I14" s="1"/>
      <c r="J14" s="1"/>
      <c r="K14" s="88"/>
      <c r="L14" s="88"/>
      <c r="M14" s="85"/>
    </row>
    <row r="15" spans="1:13" ht="14.45" x14ac:dyDescent="0.3">
      <c r="A15" s="91"/>
      <c r="B15" s="5"/>
      <c r="C15" s="5"/>
      <c r="D15" s="47"/>
      <c r="E15" s="27"/>
      <c r="F15" s="78"/>
      <c r="G15" s="1"/>
      <c r="H15" s="1"/>
      <c r="I15" s="1"/>
      <c r="J15" s="1"/>
      <c r="K15" s="88"/>
      <c r="L15" s="88"/>
      <c r="M15" s="85"/>
    </row>
    <row r="16" spans="1:13" thickBot="1" x14ac:dyDescent="0.35">
      <c r="A16" s="92"/>
      <c r="B16" s="93"/>
      <c r="C16" s="93"/>
      <c r="D16" s="94"/>
      <c r="E16" s="95"/>
      <c r="F16" s="79"/>
      <c r="G16" s="80"/>
      <c r="H16" s="80"/>
      <c r="I16" s="80"/>
      <c r="J16" s="80"/>
      <c r="K16" s="89"/>
      <c r="L16" s="89"/>
      <c r="M16" s="86"/>
    </row>
    <row r="18" spans="1:5" x14ac:dyDescent="0.25">
      <c r="A18" s="9"/>
      <c r="B18" s="9"/>
      <c r="C18" s="9"/>
      <c r="D18" s="9"/>
      <c r="E18" s="9"/>
    </row>
    <row r="19" spans="1:5" x14ac:dyDescent="0.25">
      <c r="A19" s="9"/>
      <c r="B19" s="9"/>
      <c r="C19" s="9"/>
      <c r="D19" s="9"/>
      <c r="E19" s="9"/>
    </row>
    <row r="20" spans="1:5" x14ac:dyDescent="0.25">
      <c r="A20" s="9"/>
      <c r="B20" s="9"/>
      <c r="C20" s="9"/>
      <c r="D20" s="9"/>
      <c r="E20" s="9"/>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xm:sqref>
        </x14:dataValidation>
        <x14:dataValidation type="list" showInputMessage="1" showErrorMessage="1" promptTitle="Facility Type" prompt="Please select the description that best represents your facility. Options in this list are based on facility types available in Portfolio Manager. See the Facility Type worksheet for more details._x000a__x000a_">
          <x14:formula1>
            <xm:f>'Drop-Downs'!#REF!</xm:f>
          </x14:formula1>
          <xm:sqref>D6:D16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6"/>
  <sheetViews>
    <sheetView showGridLines="0" zoomScale="80" zoomScaleNormal="80" workbookViewId="0">
      <selection activeCell="B8" sqref="B8"/>
    </sheetView>
  </sheetViews>
  <sheetFormatPr defaultColWidth="8.85546875" defaultRowHeight="15" x14ac:dyDescent="0.25"/>
  <cols>
    <col min="1" max="1" width="1.85546875" style="15" customWidth="1"/>
    <col min="2" max="2" width="109.28515625" customWidth="1"/>
  </cols>
  <sheetData>
    <row r="1" spans="2:6" s="15" customFormat="1" x14ac:dyDescent="0.25"/>
    <row r="2" spans="2:6" s="15" customFormat="1" x14ac:dyDescent="0.25"/>
    <row r="3" spans="2:6" s="15" customFormat="1" x14ac:dyDescent="0.25"/>
    <row r="4" spans="2:6" s="15" customFormat="1" ht="10.15" customHeight="1" thickBot="1" x14ac:dyDescent="0.3"/>
    <row r="5" spans="2:6" ht="57" customHeight="1" thickBot="1" x14ac:dyDescent="0.3">
      <c r="B5" s="13" t="s">
        <v>22</v>
      </c>
    </row>
    <row r="6" spans="2:6" ht="269.45" customHeight="1" thickBot="1" x14ac:dyDescent="0.35">
      <c r="B6" s="13" t="s">
        <v>0</v>
      </c>
      <c r="F6" s="12"/>
    </row>
  </sheetData>
  <phoneticPr fontId="27"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Instructions</vt:lpstr>
      <vt:lpstr>Energy Data</vt:lpstr>
      <vt:lpstr>Multifamily Data</vt:lpstr>
      <vt:lpstr>Food Service Data</vt:lpstr>
      <vt:lpstr>Data Centers</vt:lpstr>
      <vt:lpstr>Street Lights</vt:lpstr>
      <vt:lpstr>Water Treatment</vt:lpstr>
      <vt:lpstr>Water Data</vt:lpstr>
      <vt:lpstr>Data Requirements</vt:lpstr>
      <vt:lpstr>Property Types</vt:lpstr>
      <vt:lpstr>Source-Site Ratios</vt:lpstr>
      <vt:lpstr>Drop-Downs</vt:lpstr>
      <vt:lpstr>'Data Requirements'!Print_Area</vt:lpstr>
      <vt:lpstr>'Energy Data'!Print_Area</vt:lpstr>
      <vt:lpstr>'Food Service Data'!Print_Area</vt:lpstr>
      <vt:lpstr>Instructions!Print_Area</vt:lpstr>
      <vt:lpstr>'Multifamily Data'!Print_Area</vt:lpstr>
      <vt:lpstr>'Source-Site Ratios'!Print_Area</vt:lpstr>
      <vt:lpstr>'Street Lights'!Print_Area</vt:lpstr>
      <vt:lpstr>'Water Treatment'!Print_Area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Portfolio Manager - Generate a Report</dc:title>
  <dc:creator>Khan, Aleisha</dc:creator>
  <cp:lastModifiedBy>Ari Kahan</cp:lastModifiedBy>
  <cp:lastPrinted>2012-01-26T20:16:38Z</cp:lastPrinted>
  <dcterms:created xsi:type="dcterms:W3CDTF">2011-09-13T13:59:48Z</dcterms:created>
  <dcterms:modified xsi:type="dcterms:W3CDTF">2015-11-18T21:03:07Z</dcterms:modified>
</cp:coreProperties>
</file>