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20730" windowHeight="10485"/>
  </bookViews>
  <sheets>
    <sheet name="Sheet1" sheetId="1" r:id="rId1"/>
  </sheets>
  <definedNames>
    <definedName name="_xlnm.Print_Area" localSheetId="0">Sheet1!$A$1:$K$4</definedName>
  </definedNames>
  <calcPr calcId="145621"/>
</workbook>
</file>

<file path=xl/calcChain.xml><?xml version="1.0" encoding="utf-8"?>
<calcChain xmlns="http://schemas.openxmlformats.org/spreadsheetml/2006/main">
  <c r="G23" i="1" l="1"/>
  <c r="E23" i="1"/>
  <c r="E22" i="1"/>
  <c r="E14" i="1"/>
  <c r="F22" i="1" l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J22" i="1" l="1"/>
  <c r="H22" i="1"/>
  <c r="F14" i="1"/>
  <c r="F23" i="1" s="1"/>
  <c r="H11" i="1"/>
  <c r="J11" i="1" s="1"/>
  <c r="H10" i="1"/>
  <c r="J10" i="1" s="1"/>
  <c r="H13" i="1"/>
  <c r="J13" i="1" s="1"/>
  <c r="H12" i="1"/>
  <c r="J12" i="1" s="1"/>
  <c r="H9" i="1"/>
  <c r="J9" i="1" s="1"/>
  <c r="H8" i="1"/>
  <c r="J8" i="1" s="1"/>
  <c r="J14" i="1" l="1"/>
  <c r="J23" i="1" s="1"/>
  <c r="H14" i="1"/>
  <c r="H23" i="1" s="1"/>
</calcChain>
</file>

<file path=xl/sharedStrings.xml><?xml version="1.0" encoding="utf-8"?>
<sst xmlns="http://schemas.openxmlformats.org/spreadsheetml/2006/main" count="27" uniqueCount="20">
  <si>
    <t>Affected public/respondents</t>
  </si>
  <si>
    <t>Data collection activity</t>
  </si>
  <si>
    <t>Estimated number of respondents</t>
  </si>
  <si>
    <t>Frequency of response</t>
  </si>
  <si>
    <t>Total annual responses</t>
  </si>
  <si>
    <t>Average burden hours per response</t>
  </si>
  <si>
    <t>State WIC Agency Officials (2016)</t>
  </si>
  <si>
    <t>MDS Reports</t>
  </si>
  <si>
    <t>SDS Reports</t>
  </si>
  <si>
    <t>State WIC Agency Officials (2018)</t>
  </si>
  <si>
    <t>Total</t>
  </si>
  <si>
    <t>Total annual burden hours</t>
  </si>
  <si>
    <t>Hourly Wage Rate</t>
  </si>
  <si>
    <t>Total Annualized Cost of Respondent Burden</t>
  </si>
  <si>
    <t>Total for PC Iteration</t>
  </si>
  <si>
    <t>Guidance (and Cover Letter)</t>
  </si>
  <si>
    <t>Nutritional Risk Crosswalk</t>
  </si>
  <si>
    <t>Reminder Email</t>
  </si>
  <si>
    <t>Follow-Up Email</t>
  </si>
  <si>
    <t xml:space="preserve">APPENDIX C:
Excel Table of Total Public Burden Hours and Respondent Costs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</si>
</sst>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7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right" vertical="center" wrapText="1"/>
    </xf>
    <xf numFmtId="165" fontId="1" fillId="0" borderId="5" xfId="0" applyNumberFormat="1" applyFont="1" applyFill="1" applyBorder="1" applyAlignment="1">
      <alignment horizontal="right" vertical="center" wrapText="1"/>
    </xf>
    <xf numFmtId="164" fontId="3" fillId="0" borderId="5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right" vertical="center" wrapText="1"/>
    </xf>
    <xf numFmtId="165" fontId="2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3"/>
  <sheetViews>
    <sheetView tabSelected="1" zoomScaleNormal="100" workbookViewId="0">
      <selection activeCell="F12" sqref="F12"/>
    </sheetView>
  </sheetViews>
  <sheetFormatPr defaultRowHeight="15" x14ac:dyDescent="0.25"/>
  <cols>
    <col min="1" max="1" width="5.42578125" customWidth="1"/>
    <col min="2" max="2" width="15.140625" customWidth="1"/>
    <col min="3" max="3" width="17.7109375" customWidth="1"/>
    <col min="4" max="4" width="10.140625" customWidth="1"/>
    <col min="5" max="5" width="10" bestFit="1" customWidth="1"/>
    <col min="7" max="7" width="10" bestFit="1" customWidth="1"/>
    <col min="8" max="8" width="11.5703125" customWidth="1"/>
    <col min="10" max="10" width="9.85546875" customWidth="1"/>
    <col min="11" max="11" width="10.140625" bestFit="1" customWidth="1"/>
  </cols>
  <sheetData>
    <row r="2" spans="2:11" ht="26.25" customHeight="1" x14ac:dyDescent="0.25">
      <c r="B2" s="12" t="s">
        <v>19</v>
      </c>
      <c r="C2" s="13"/>
      <c r="D2" s="13"/>
      <c r="E2" s="13"/>
      <c r="F2" s="13"/>
      <c r="G2" s="13"/>
      <c r="H2" s="13"/>
      <c r="I2" s="13"/>
      <c r="J2" s="13"/>
    </row>
    <row r="3" spans="2:11" ht="24" customHeight="1" x14ac:dyDescent="0.25">
      <c r="B3" s="13"/>
      <c r="C3" s="13"/>
      <c r="D3" s="13"/>
      <c r="E3" s="13"/>
      <c r="F3" s="13"/>
      <c r="G3" s="13"/>
      <c r="H3" s="13"/>
      <c r="I3" s="13"/>
      <c r="J3" s="13"/>
    </row>
    <row r="4" spans="2:11" ht="18.75" x14ac:dyDescent="0.3">
      <c r="B4" s="14"/>
      <c r="C4" s="14"/>
      <c r="D4" s="14"/>
      <c r="E4" s="14"/>
      <c r="F4" s="14"/>
      <c r="G4" s="14"/>
      <c r="H4" s="14"/>
      <c r="I4" s="14"/>
      <c r="J4" s="14"/>
    </row>
    <row r="7" spans="2:11" ht="60" x14ac:dyDescent="0.25">
      <c r="B7" s="1" t="s">
        <v>0</v>
      </c>
      <c r="C7" s="1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11</v>
      </c>
      <c r="I7" s="2" t="s">
        <v>12</v>
      </c>
      <c r="J7" s="2" t="s">
        <v>13</v>
      </c>
    </row>
    <row r="8" spans="2:11" ht="24" x14ac:dyDescent="0.25">
      <c r="B8" s="11" t="s">
        <v>6</v>
      </c>
      <c r="C8" s="4" t="s">
        <v>15</v>
      </c>
      <c r="D8" s="5">
        <v>90</v>
      </c>
      <c r="E8" s="5">
        <v>1</v>
      </c>
      <c r="F8" s="4">
        <v>90</v>
      </c>
      <c r="G8" s="9">
        <v>0.25</v>
      </c>
      <c r="H8" s="10">
        <f t="shared" ref="H8:H13" si="0">F8*G8</f>
        <v>22.5</v>
      </c>
      <c r="I8" s="7">
        <v>14.44</v>
      </c>
      <c r="J8" s="8">
        <f t="shared" ref="J8:J13" si="1">H8*I8</f>
        <v>324.89999999999998</v>
      </c>
    </row>
    <row r="9" spans="2:11" ht="24" x14ac:dyDescent="0.25">
      <c r="B9" s="11"/>
      <c r="C9" s="4" t="s">
        <v>16</v>
      </c>
      <c r="D9" s="5">
        <v>40</v>
      </c>
      <c r="E9" s="5">
        <v>1</v>
      </c>
      <c r="F9" s="4">
        <v>40</v>
      </c>
      <c r="G9" s="9">
        <v>0.5</v>
      </c>
      <c r="H9" s="10">
        <f t="shared" si="0"/>
        <v>20</v>
      </c>
      <c r="I9" s="7">
        <v>14.44</v>
      </c>
      <c r="J9" s="8">
        <f t="shared" si="1"/>
        <v>288.8</v>
      </c>
    </row>
    <row r="10" spans="2:11" x14ac:dyDescent="0.25">
      <c r="B10" s="11"/>
      <c r="C10" s="6" t="s">
        <v>7</v>
      </c>
      <c r="D10" s="6">
        <v>90</v>
      </c>
      <c r="E10" s="6">
        <v>1</v>
      </c>
      <c r="F10" s="6">
        <v>90</v>
      </c>
      <c r="G10" s="10">
        <v>1</v>
      </c>
      <c r="H10" s="10">
        <f t="shared" si="0"/>
        <v>90</v>
      </c>
      <c r="I10" s="7">
        <v>32.86</v>
      </c>
      <c r="J10" s="8">
        <f t="shared" si="1"/>
        <v>2957.4</v>
      </c>
    </row>
    <row r="11" spans="2:11" x14ac:dyDescent="0.25">
      <c r="B11" s="11"/>
      <c r="C11" s="6" t="s">
        <v>8</v>
      </c>
      <c r="D11" s="6">
        <v>86</v>
      </c>
      <c r="E11" s="6">
        <v>1</v>
      </c>
      <c r="F11" s="6">
        <v>86</v>
      </c>
      <c r="G11" s="10">
        <v>1</v>
      </c>
      <c r="H11" s="10">
        <f t="shared" si="0"/>
        <v>86</v>
      </c>
      <c r="I11" s="7">
        <v>32.86</v>
      </c>
      <c r="J11" s="8">
        <f t="shared" si="1"/>
        <v>2825.96</v>
      </c>
    </row>
    <row r="12" spans="2:11" x14ac:dyDescent="0.25">
      <c r="B12" s="11"/>
      <c r="C12" s="6" t="s">
        <v>17</v>
      </c>
      <c r="D12" s="6">
        <v>30</v>
      </c>
      <c r="E12" s="6">
        <v>1</v>
      </c>
      <c r="F12" s="6">
        <v>30</v>
      </c>
      <c r="G12" s="10">
        <v>0.05</v>
      </c>
      <c r="H12" s="10">
        <f t="shared" si="0"/>
        <v>1.5</v>
      </c>
      <c r="I12" s="7">
        <v>14.44</v>
      </c>
      <c r="J12" s="8">
        <f t="shared" si="1"/>
        <v>21.66</v>
      </c>
    </row>
    <row r="13" spans="2:11" x14ac:dyDescent="0.25">
      <c r="B13" s="11"/>
      <c r="C13" s="6" t="s">
        <v>18</v>
      </c>
      <c r="D13" s="6">
        <v>90</v>
      </c>
      <c r="E13" s="6">
        <v>1</v>
      </c>
      <c r="F13" s="6">
        <v>90</v>
      </c>
      <c r="G13" s="10">
        <v>0.5</v>
      </c>
      <c r="H13" s="10">
        <f t="shared" si="0"/>
        <v>45</v>
      </c>
      <c r="I13" s="7">
        <v>14.44</v>
      </c>
      <c r="J13" s="8">
        <f t="shared" si="1"/>
        <v>649.79999999999995</v>
      </c>
    </row>
    <row r="14" spans="2:11" ht="24" x14ac:dyDescent="0.25">
      <c r="B14" s="15" t="s">
        <v>14</v>
      </c>
      <c r="C14" s="16"/>
      <c r="D14" s="16">
        <v>90</v>
      </c>
      <c r="E14" s="17">
        <f>F14/D14</f>
        <v>4.7333333333333334</v>
      </c>
      <c r="F14" s="16">
        <f>SUM(F8:F13)</f>
        <v>426</v>
      </c>
      <c r="G14" s="17"/>
      <c r="H14" s="16">
        <f>SUM(H8:H13)</f>
        <v>265</v>
      </c>
      <c r="I14" s="18"/>
      <c r="J14" s="18">
        <f>SUM(J8:J13)</f>
        <v>7068.52</v>
      </c>
    </row>
    <row r="15" spans="2:11" x14ac:dyDescent="0.25">
      <c r="B15" s="19"/>
      <c r="C15" s="20"/>
      <c r="D15" s="20"/>
      <c r="E15" s="20"/>
      <c r="F15" s="20"/>
      <c r="G15" s="20"/>
      <c r="H15" s="20"/>
      <c r="I15" s="20"/>
      <c r="J15" s="21"/>
    </row>
    <row r="16" spans="2:11" ht="24" x14ac:dyDescent="0.25">
      <c r="B16" s="22" t="s">
        <v>9</v>
      </c>
      <c r="C16" s="23" t="s">
        <v>15</v>
      </c>
      <c r="D16" s="24">
        <v>90</v>
      </c>
      <c r="E16" s="24">
        <v>1</v>
      </c>
      <c r="F16" s="23">
        <v>90</v>
      </c>
      <c r="G16" s="25">
        <v>0.25</v>
      </c>
      <c r="H16" s="26">
        <f t="shared" ref="H16:H21" si="2">F16*G16</f>
        <v>22.5</v>
      </c>
      <c r="I16" s="18">
        <v>14.44</v>
      </c>
      <c r="J16" s="27">
        <f t="shared" ref="J16:J21" si="3">H16*I16</f>
        <v>324.89999999999998</v>
      </c>
      <c r="K16" s="3"/>
    </row>
    <row r="17" spans="2:11" ht="24" x14ac:dyDescent="0.25">
      <c r="B17" s="22"/>
      <c r="C17" s="23" t="s">
        <v>16</v>
      </c>
      <c r="D17" s="24">
        <v>40</v>
      </c>
      <c r="E17" s="24">
        <v>1</v>
      </c>
      <c r="F17" s="23">
        <v>40</v>
      </c>
      <c r="G17" s="25">
        <v>0.5</v>
      </c>
      <c r="H17" s="26">
        <f t="shared" si="2"/>
        <v>20</v>
      </c>
      <c r="I17" s="18">
        <v>14.44</v>
      </c>
      <c r="J17" s="27">
        <f t="shared" si="3"/>
        <v>288.8</v>
      </c>
      <c r="K17" s="3"/>
    </row>
    <row r="18" spans="2:11" x14ac:dyDescent="0.25">
      <c r="B18" s="22"/>
      <c r="C18" s="16" t="s">
        <v>7</v>
      </c>
      <c r="D18" s="16">
        <v>90</v>
      </c>
      <c r="E18" s="16">
        <v>1</v>
      </c>
      <c r="F18" s="16">
        <v>90</v>
      </c>
      <c r="G18" s="26">
        <v>1</v>
      </c>
      <c r="H18" s="26">
        <f t="shared" si="2"/>
        <v>90</v>
      </c>
      <c r="I18" s="18">
        <v>32.86</v>
      </c>
      <c r="J18" s="27">
        <f t="shared" si="3"/>
        <v>2957.4</v>
      </c>
    </row>
    <row r="19" spans="2:11" x14ac:dyDescent="0.25">
      <c r="B19" s="22"/>
      <c r="C19" s="16" t="s">
        <v>8</v>
      </c>
      <c r="D19" s="16">
        <v>86</v>
      </c>
      <c r="E19" s="16">
        <v>1</v>
      </c>
      <c r="F19" s="16">
        <v>86</v>
      </c>
      <c r="G19" s="26">
        <v>1</v>
      </c>
      <c r="H19" s="26">
        <f t="shared" si="2"/>
        <v>86</v>
      </c>
      <c r="I19" s="18">
        <v>32.86</v>
      </c>
      <c r="J19" s="27">
        <f t="shared" si="3"/>
        <v>2825.96</v>
      </c>
      <c r="K19" s="3"/>
    </row>
    <row r="20" spans="2:11" x14ac:dyDescent="0.25">
      <c r="B20" s="22"/>
      <c r="C20" s="16" t="s">
        <v>17</v>
      </c>
      <c r="D20" s="16">
        <v>30</v>
      </c>
      <c r="E20" s="16">
        <v>1</v>
      </c>
      <c r="F20" s="16">
        <v>30</v>
      </c>
      <c r="G20" s="26">
        <v>0.05</v>
      </c>
      <c r="H20" s="26">
        <f t="shared" si="2"/>
        <v>1.5</v>
      </c>
      <c r="I20" s="18">
        <v>14.44</v>
      </c>
      <c r="J20" s="27">
        <f t="shared" si="3"/>
        <v>21.66</v>
      </c>
      <c r="K20" s="3"/>
    </row>
    <row r="21" spans="2:11" x14ac:dyDescent="0.25">
      <c r="B21" s="22"/>
      <c r="C21" s="16" t="s">
        <v>18</v>
      </c>
      <c r="D21" s="16">
        <v>90</v>
      </c>
      <c r="E21" s="16">
        <v>1</v>
      </c>
      <c r="F21" s="16">
        <v>90</v>
      </c>
      <c r="G21" s="26">
        <v>0.5</v>
      </c>
      <c r="H21" s="26">
        <f t="shared" si="2"/>
        <v>45</v>
      </c>
      <c r="I21" s="18">
        <v>14.44</v>
      </c>
      <c r="J21" s="27">
        <f t="shared" si="3"/>
        <v>649.79999999999995</v>
      </c>
      <c r="K21" s="3"/>
    </row>
    <row r="22" spans="2:11" ht="24" x14ac:dyDescent="0.25">
      <c r="B22" s="28" t="s">
        <v>14</v>
      </c>
      <c r="C22" s="29"/>
      <c r="D22" s="29">
        <v>90</v>
      </c>
      <c r="E22" s="30">
        <f>F22/D22</f>
        <v>4.7333333333333334</v>
      </c>
      <c r="F22" s="29">
        <f>SUM(F16:F21)</f>
        <v>426</v>
      </c>
      <c r="G22" s="30"/>
      <c r="H22" s="29">
        <f>SUM(H16:H21)</f>
        <v>265</v>
      </c>
      <c r="I22" s="31"/>
      <c r="J22" s="31">
        <f>SUM(J16:J21)</f>
        <v>7068.52</v>
      </c>
    </row>
    <row r="23" spans="2:11" x14ac:dyDescent="0.25">
      <c r="B23" s="32" t="s">
        <v>10</v>
      </c>
      <c r="C23" s="33"/>
      <c r="D23" s="33">
        <v>90</v>
      </c>
      <c r="E23" s="34">
        <f>F23/D23</f>
        <v>9.4666666666666668</v>
      </c>
      <c r="F23" s="33">
        <f>F14+F22</f>
        <v>852</v>
      </c>
      <c r="G23" s="34">
        <f>H23/F23</f>
        <v>0.6220657276995305</v>
      </c>
      <c r="H23" s="33">
        <f>H14+H22</f>
        <v>530</v>
      </c>
      <c r="I23" s="35"/>
      <c r="J23" s="36">
        <f>J14+J22</f>
        <v>14137.04</v>
      </c>
    </row>
  </sheetData>
  <mergeCells count="5">
    <mergeCell ref="B16:B21"/>
    <mergeCell ref="B8:B13"/>
    <mergeCell ref="B2:J3"/>
    <mergeCell ref="B4:J4"/>
    <mergeCell ref="B15:J1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Ayo</dc:creator>
  <cp:lastModifiedBy>Elaine Ayo</cp:lastModifiedBy>
  <cp:lastPrinted>2015-11-20T16:11:50Z</cp:lastPrinted>
  <dcterms:created xsi:type="dcterms:W3CDTF">2015-06-30T14:03:23Z</dcterms:created>
  <dcterms:modified xsi:type="dcterms:W3CDTF">2016-01-04T16:01:02Z</dcterms:modified>
</cp:coreProperties>
</file>