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LIBRARY\DOCUMENT\Core Management\JAN Follow-up\2018 Survey change\2018 OMB Approval\"/>
    </mc:Choice>
  </mc:AlternateContent>
  <bookViews>
    <workbookView xWindow="0" yWindow="0" windowWidth="11940" windowHeight="49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69" i="1"/>
  <c r="E58" i="1"/>
  <c r="E60" i="1" s="1"/>
  <c r="E46" i="1"/>
  <c r="E48" i="1" s="1"/>
  <c r="E35" i="1"/>
  <c r="E37" i="1" s="1"/>
  <c r="E12" i="1"/>
  <c r="E23" i="1"/>
  <c r="E25" i="1" s="1"/>
  <c r="E62" i="1" l="1"/>
  <c r="E14" i="1"/>
  <c r="E16" i="1" s="1"/>
  <c r="E39" i="1"/>
</calcChain>
</file>

<file path=xl/sharedStrings.xml><?xml version="1.0" encoding="utf-8"?>
<sst xmlns="http://schemas.openxmlformats.org/spreadsheetml/2006/main" count="69" uniqueCount="28">
  <si>
    <t>Helen Hartnett, Ph.D.</t>
  </si>
  <si>
    <t>Research &amp; Policy Analyst</t>
  </si>
  <si>
    <t>Graduate Assistant</t>
  </si>
  <si>
    <t>TBN</t>
  </si>
  <si>
    <t>Fringe Benefits</t>
  </si>
  <si>
    <t>24% on Full-time; 5% on Gas</t>
  </si>
  <si>
    <t>F&amp;A</t>
  </si>
  <si>
    <t>26% on All Direct Costs</t>
  </si>
  <si>
    <t>General Expenses</t>
  </si>
  <si>
    <t>Travel</t>
  </si>
  <si>
    <t>26% on All Directo Costs</t>
  </si>
  <si>
    <t>CLIN Total</t>
  </si>
  <si>
    <t>CLIN 1001</t>
  </si>
  <si>
    <t>CLIN 1002</t>
  </si>
  <si>
    <t>CLIN 2001</t>
  </si>
  <si>
    <t>CLIN 2002</t>
  </si>
  <si>
    <t>CLIN 3001</t>
  </si>
  <si>
    <t>CLIN 3002</t>
  </si>
  <si>
    <t xml:space="preserve">Option year 3 </t>
  </si>
  <si>
    <t>Option year 2</t>
  </si>
  <si>
    <t xml:space="preserve">Option year 1 </t>
  </si>
  <si>
    <t xml:space="preserve">Job Accommodation Network budget for WVU School of Social Work to conduct JAN Customer Stasfaction Survey </t>
  </si>
  <si>
    <t xml:space="preserve">Option year 1, 2 and 3 of contract </t>
  </si>
  <si>
    <t>Total Option year 1</t>
  </si>
  <si>
    <t>Total Option year 2</t>
  </si>
  <si>
    <t>Total option year 3</t>
  </si>
  <si>
    <t>Total all 3 years</t>
  </si>
  <si>
    <t>Graduate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</si>
</sst>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6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55" workbookViewId="0">
      <selection activeCell="I10" sqref="I10"/>
    </sheetView>
  </sheetViews>
  <sheetFormatPr defaultRowHeight="15" x14ac:dyDescent="0.25"/>
  <cols>
    <col min="1" max="1" width="20.140625" bestFit="1" customWidth="1"/>
    <col min="2" max="2" width="24" bestFit="1" customWidth="1"/>
    <col min="6" max="6" width="11.85546875" bestFit="1" customWidth="1"/>
  </cols>
  <sheetData>
    <row r="1" spans="1:5" x14ac:dyDescent="0.25">
      <c r="A1" t="s">
        <v>21</v>
      </c>
    </row>
    <row r="2" spans="1:5" x14ac:dyDescent="0.25">
      <c r="A2" t="s">
        <v>22</v>
      </c>
    </row>
    <row r="4" spans="1:5" x14ac:dyDescent="0.25">
      <c r="E4" s="4"/>
    </row>
    <row r="5" spans="1:5" x14ac:dyDescent="0.25">
      <c r="A5" t="s">
        <v>20</v>
      </c>
      <c r="E5" s="4"/>
    </row>
    <row r="6" spans="1:5" x14ac:dyDescent="0.25">
      <c r="A6" t="s">
        <v>12</v>
      </c>
      <c r="E6" s="4"/>
    </row>
    <row r="7" spans="1:5" x14ac:dyDescent="0.25">
      <c r="A7" t="s">
        <v>0</v>
      </c>
      <c r="B7" t="s">
        <v>1</v>
      </c>
      <c r="C7" s="1">
        <v>0.2</v>
      </c>
      <c r="D7" s="4">
        <v>92250</v>
      </c>
      <c r="E7" s="5">
        <v>18450</v>
      </c>
    </row>
    <row r="8" spans="1:5" x14ac:dyDescent="0.25">
      <c r="A8" t="s">
        <v>27</v>
      </c>
      <c r="B8" t="s">
        <v>2</v>
      </c>
      <c r="C8" s="1">
        <v>0.5</v>
      </c>
      <c r="D8" s="4">
        <v>16533</v>
      </c>
      <c r="E8" s="5">
        <v>16533</v>
      </c>
    </row>
    <row r="9" spans="1:5" x14ac:dyDescent="0.25">
      <c r="A9" s="1" t="s">
        <v>27</v>
      </c>
      <c r="B9" t="s">
        <v>2</v>
      </c>
      <c r="C9" s="1">
        <v>0.5</v>
      </c>
      <c r="D9" s="4">
        <v>16533</v>
      </c>
      <c r="E9" s="5">
        <v>16533</v>
      </c>
    </row>
    <row r="10" spans="1:5" x14ac:dyDescent="0.25">
      <c r="A10" s="2" t="s">
        <v>3</v>
      </c>
      <c r="B10" t="s">
        <v>2</v>
      </c>
      <c r="C10" s="1">
        <v>0.5</v>
      </c>
      <c r="D10" s="4">
        <v>16533</v>
      </c>
      <c r="E10" s="5">
        <v>16533</v>
      </c>
    </row>
    <row r="11" spans="1:5" x14ac:dyDescent="0.25">
      <c r="A11" s="2"/>
    </row>
    <row r="12" spans="1:5" x14ac:dyDescent="0.25">
      <c r="A12" t="s">
        <v>4</v>
      </c>
      <c r="B12" t="s">
        <v>5</v>
      </c>
      <c r="E12" s="4">
        <f>(E7*0.24)+(SUM(E8:E10)*0.05)</f>
        <v>6907.9500000000007</v>
      </c>
    </row>
    <row r="14" spans="1:5" x14ac:dyDescent="0.25">
      <c r="A14" t="s">
        <v>6</v>
      </c>
      <c r="B14" t="s">
        <v>7</v>
      </c>
      <c r="E14" s="4">
        <f>(SUM(E7:E12)*0.26)</f>
        <v>19488.807000000001</v>
      </c>
    </row>
    <row r="16" spans="1:5" x14ac:dyDescent="0.25">
      <c r="B16" t="s">
        <v>11</v>
      </c>
      <c r="E16" s="4">
        <f>SUM(E7:E14)</f>
        <v>94445.756999999998</v>
      </c>
    </row>
    <row r="19" spans="1:6" x14ac:dyDescent="0.25">
      <c r="A19" t="s">
        <v>13</v>
      </c>
    </row>
    <row r="20" spans="1:6" x14ac:dyDescent="0.25">
      <c r="A20" t="s">
        <v>8</v>
      </c>
      <c r="E20" s="4">
        <v>1300</v>
      </c>
    </row>
    <row r="21" spans="1:6" x14ac:dyDescent="0.25">
      <c r="A21" t="s">
        <v>9</v>
      </c>
      <c r="E21" s="4">
        <v>2111</v>
      </c>
    </row>
    <row r="23" spans="1:6" x14ac:dyDescent="0.25">
      <c r="A23" t="s">
        <v>6</v>
      </c>
      <c r="B23" t="s">
        <v>10</v>
      </c>
      <c r="E23" s="4">
        <f>(E20+E21)*0.26</f>
        <v>886.86</v>
      </c>
    </row>
    <row r="24" spans="1:6" x14ac:dyDescent="0.25">
      <c r="E24" s="4"/>
    </row>
    <row r="25" spans="1:6" x14ac:dyDescent="0.25">
      <c r="B25" t="s">
        <v>11</v>
      </c>
      <c r="E25" s="4">
        <f>SUM(E20:E23)</f>
        <v>4297.8599999999997</v>
      </c>
    </row>
    <row r="26" spans="1:6" x14ac:dyDescent="0.25">
      <c r="A26" t="s">
        <v>23</v>
      </c>
      <c r="F26" s="2">
        <v>98744</v>
      </c>
    </row>
    <row r="28" spans="1:6" x14ac:dyDescent="0.25">
      <c r="A28" t="s">
        <v>19</v>
      </c>
      <c r="C28" s="1"/>
      <c r="D28" s="3"/>
      <c r="E28" s="5"/>
    </row>
    <row r="29" spans="1:6" x14ac:dyDescent="0.25">
      <c r="A29" t="s">
        <v>14</v>
      </c>
      <c r="E29" s="4"/>
    </row>
    <row r="30" spans="1:6" x14ac:dyDescent="0.25">
      <c r="A30" t="s">
        <v>0</v>
      </c>
      <c r="B30" t="s">
        <v>1</v>
      </c>
      <c r="C30" s="1">
        <v>0.2</v>
      </c>
      <c r="D30" s="4">
        <v>94556</v>
      </c>
      <c r="E30" s="5">
        <v>18911</v>
      </c>
    </row>
    <row r="31" spans="1:6" x14ac:dyDescent="0.25">
      <c r="A31" t="s">
        <v>27</v>
      </c>
      <c r="B31" t="s">
        <v>2</v>
      </c>
      <c r="C31" s="1">
        <v>0.5</v>
      </c>
      <c r="D31" s="4">
        <v>16533</v>
      </c>
      <c r="E31" s="5">
        <v>16533</v>
      </c>
    </row>
    <row r="32" spans="1:6" x14ac:dyDescent="0.25">
      <c r="A32" s="1" t="s">
        <v>27</v>
      </c>
      <c r="B32" t="s">
        <v>2</v>
      </c>
      <c r="C32" s="1">
        <v>0.5</v>
      </c>
      <c r="D32" s="4">
        <v>16533</v>
      </c>
      <c r="E32" s="5">
        <v>16533</v>
      </c>
    </row>
    <row r="33" spans="1:5" x14ac:dyDescent="0.25">
      <c r="A33" s="2" t="s">
        <v>3</v>
      </c>
      <c r="B33" t="s">
        <v>2</v>
      </c>
      <c r="C33" s="1">
        <v>0.5</v>
      </c>
      <c r="D33" s="4">
        <v>16533</v>
      </c>
      <c r="E33" s="5">
        <v>16533</v>
      </c>
    </row>
    <row r="34" spans="1:5" x14ac:dyDescent="0.25">
      <c r="A34" s="2"/>
    </row>
    <row r="35" spans="1:5" x14ac:dyDescent="0.25">
      <c r="A35" t="s">
        <v>4</v>
      </c>
      <c r="B35" t="s">
        <v>5</v>
      </c>
      <c r="E35" s="4">
        <f>(E30*0.24)+(SUM(E31:E33)*0.05)</f>
        <v>7018.59</v>
      </c>
    </row>
    <row r="37" spans="1:5" x14ac:dyDescent="0.25">
      <c r="A37" t="s">
        <v>6</v>
      </c>
      <c r="B37" t="s">
        <v>7</v>
      </c>
      <c r="E37" s="4">
        <f>(SUM(E30:E35)*0.26)</f>
        <v>19637.433399999998</v>
      </c>
    </row>
    <row r="39" spans="1:5" x14ac:dyDescent="0.25">
      <c r="B39" t="s">
        <v>11</v>
      </c>
      <c r="E39" s="4">
        <f>SUM(E30:E37)</f>
        <v>95166.023399999991</v>
      </c>
    </row>
    <row r="42" spans="1:5" x14ac:dyDescent="0.25">
      <c r="A42" t="s">
        <v>15</v>
      </c>
    </row>
    <row r="43" spans="1:5" x14ac:dyDescent="0.25">
      <c r="A43" t="s">
        <v>8</v>
      </c>
      <c r="E43" s="4">
        <v>1300</v>
      </c>
    </row>
    <row r="44" spans="1:5" x14ac:dyDescent="0.25">
      <c r="A44" t="s">
        <v>9</v>
      </c>
      <c r="E44" s="4">
        <v>2111</v>
      </c>
    </row>
    <row r="46" spans="1:5" x14ac:dyDescent="0.25">
      <c r="A46" t="s">
        <v>6</v>
      </c>
      <c r="B46" t="s">
        <v>10</v>
      </c>
      <c r="E46" s="4">
        <f>(E43+E44)*0.26</f>
        <v>886.86</v>
      </c>
    </row>
    <row r="47" spans="1:5" x14ac:dyDescent="0.25">
      <c r="E47" s="4"/>
    </row>
    <row r="48" spans="1:5" x14ac:dyDescent="0.25">
      <c r="B48" t="s">
        <v>11</v>
      </c>
      <c r="E48" s="4">
        <f>SUM(E43:E46)</f>
        <v>4297.8599999999997</v>
      </c>
    </row>
    <row r="49" spans="1:6" x14ac:dyDescent="0.25">
      <c r="A49" t="s">
        <v>24</v>
      </c>
      <c r="F49" s="6">
        <v>99464</v>
      </c>
    </row>
    <row r="51" spans="1:6" x14ac:dyDescent="0.25">
      <c r="A51" t="s">
        <v>18</v>
      </c>
    </row>
    <row r="52" spans="1:6" x14ac:dyDescent="0.25">
      <c r="A52" t="s">
        <v>16</v>
      </c>
      <c r="E52" s="4"/>
    </row>
    <row r="53" spans="1:6" x14ac:dyDescent="0.25">
      <c r="A53" t="s">
        <v>0</v>
      </c>
      <c r="B53" t="s">
        <v>1</v>
      </c>
      <c r="C53" s="1">
        <v>0.2</v>
      </c>
      <c r="D53" s="4">
        <v>96920</v>
      </c>
      <c r="E53" s="5">
        <v>19384</v>
      </c>
    </row>
    <row r="54" spans="1:6" x14ac:dyDescent="0.25">
      <c r="A54" t="s">
        <v>27</v>
      </c>
      <c r="B54" t="s">
        <v>2</v>
      </c>
      <c r="C54" s="1">
        <v>0.5</v>
      </c>
      <c r="D54" s="4">
        <v>16533</v>
      </c>
      <c r="E54" s="5">
        <v>16533</v>
      </c>
    </row>
    <row r="55" spans="1:6" x14ac:dyDescent="0.25">
      <c r="A55" s="1" t="s">
        <v>27</v>
      </c>
      <c r="B55" t="s">
        <v>2</v>
      </c>
      <c r="C55" s="1">
        <v>0.5</v>
      </c>
      <c r="D55" s="4">
        <v>16533</v>
      </c>
      <c r="E55" s="5">
        <v>16533</v>
      </c>
    </row>
    <row r="56" spans="1:6" x14ac:dyDescent="0.25">
      <c r="A56" s="2" t="s">
        <v>3</v>
      </c>
      <c r="B56" t="s">
        <v>2</v>
      </c>
      <c r="C56" s="1">
        <v>0.5</v>
      </c>
      <c r="D56" s="4">
        <v>16533</v>
      </c>
      <c r="E56" s="5">
        <v>16533</v>
      </c>
    </row>
    <row r="57" spans="1:6" x14ac:dyDescent="0.25">
      <c r="A57" s="2"/>
    </row>
    <row r="58" spans="1:6" x14ac:dyDescent="0.25">
      <c r="A58" t="s">
        <v>4</v>
      </c>
      <c r="B58" t="s">
        <v>5</v>
      </c>
      <c r="E58" s="4">
        <f>(E53*0.24)+(SUM(E54:E56)*0.05)</f>
        <v>7132.1100000000006</v>
      </c>
    </row>
    <row r="60" spans="1:6" x14ac:dyDescent="0.25">
      <c r="A60" t="s">
        <v>6</v>
      </c>
      <c r="B60" t="s">
        <v>7</v>
      </c>
      <c r="E60" s="4">
        <f>(SUM(E53:E58)*0.26)</f>
        <v>19789.928599999999</v>
      </c>
    </row>
    <row r="62" spans="1:6" x14ac:dyDescent="0.25">
      <c r="B62" t="s">
        <v>11</v>
      </c>
      <c r="E62" s="4">
        <f>SUM(E53:E60)</f>
        <v>95905.0386</v>
      </c>
    </row>
    <row r="65" spans="1:6" x14ac:dyDescent="0.25">
      <c r="A65" t="s">
        <v>17</v>
      </c>
    </row>
    <row r="66" spans="1:6" x14ac:dyDescent="0.25">
      <c r="A66" t="s">
        <v>8</v>
      </c>
      <c r="E66" s="4">
        <v>1300</v>
      </c>
    </row>
    <row r="67" spans="1:6" x14ac:dyDescent="0.25">
      <c r="A67" t="s">
        <v>9</v>
      </c>
      <c r="E67" s="4">
        <v>2111</v>
      </c>
    </row>
    <row r="69" spans="1:6" x14ac:dyDescent="0.25">
      <c r="A69" t="s">
        <v>6</v>
      </c>
      <c r="B69" t="s">
        <v>10</v>
      </c>
      <c r="E69" s="4">
        <f>(E66+E67)*0.26</f>
        <v>886.86</v>
      </c>
    </row>
    <row r="70" spans="1:6" x14ac:dyDescent="0.25">
      <c r="E70" s="4"/>
    </row>
    <row r="71" spans="1:6" x14ac:dyDescent="0.25">
      <c r="B71" t="s">
        <v>11</v>
      </c>
      <c r="E71" s="4">
        <f>SUM(E66:E69)</f>
        <v>4297.8599999999997</v>
      </c>
    </row>
    <row r="72" spans="1:6" x14ac:dyDescent="0.25">
      <c r="A72" t="s">
        <v>25</v>
      </c>
      <c r="F72" s="2">
        <v>100203</v>
      </c>
    </row>
    <row r="74" spans="1:6" x14ac:dyDescent="0.25">
      <c r="A74" t="s">
        <v>26</v>
      </c>
      <c r="F74" s="6">
        <v>298411</v>
      </c>
    </row>
    <row r="75" spans="1:6" x14ac:dyDescent="0.25">
      <c r="E75" s="4"/>
    </row>
    <row r="76" spans="1:6" x14ac:dyDescent="0.25">
      <c r="C76" s="1"/>
      <c r="D76" s="4"/>
      <c r="E76" s="5"/>
    </row>
    <row r="77" spans="1:6" x14ac:dyDescent="0.25">
      <c r="C77" s="1"/>
      <c r="D77" s="4"/>
      <c r="E77" s="5"/>
    </row>
    <row r="78" spans="1:6" x14ac:dyDescent="0.25">
      <c r="A78" s="1"/>
      <c r="C78" s="1"/>
      <c r="D78" s="4"/>
      <c r="E78" s="5"/>
    </row>
    <row r="79" spans="1:6" x14ac:dyDescent="0.25">
      <c r="A79" s="2"/>
      <c r="C79" s="1"/>
      <c r="D79" s="4"/>
      <c r="E79" s="5"/>
    </row>
    <row r="80" spans="1:6" x14ac:dyDescent="0.25">
      <c r="A80" s="2"/>
    </row>
    <row r="81" spans="5:5" x14ac:dyDescent="0.25">
      <c r="E81" s="4"/>
    </row>
    <row r="83" spans="5:5" x14ac:dyDescent="0.25">
      <c r="E83" s="4"/>
    </row>
    <row r="85" spans="5:5" x14ac:dyDescent="0.25">
      <c r="E85" s="4"/>
    </row>
    <row r="89" spans="5:5" x14ac:dyDescent="0.25">
      <c r="E89" s="4"/>
    </row>
    <row r="90" spans="5:5" x14ac:dyDescent="0.25">
      <c r="E90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Job Accommodation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Hendricks</dc:creator>
  <cp:lastModifiedBy>Anne Hirsh</cp:lastModifiedBy>
  <dcterms:created xsi:type="dcterms:W3CDTF">2018-08-28T16:13:57Z</dcterms:created>
  <dcterms:modified xsi:type="dcterms:W3CDTF">2018-08-29T14:53:44Z</dcterms:modified>
</cp:coreProperties>
</file>