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4" yWindow="156" windowWidth="12120" windowHeight="8712" tabRatio="783" activeTab="0"/>
  </bookViews>
  <sheets>
    <sheet name="Cover" sheetId="1" r:id="rId1"/>
    <sheet name="Home" sheetId="2" r:id="rId2"/>
    <sheet name="Company Info" sheetId="3" r:id="rId3"/>
    <sheet name="Main menu" sheetId="4" r:id="rId4"/>
    <sheet name="Form U1" sheetId="5" r:id="rId5"/>
    <sheet name="Form U2" sheetId="6" r:id="rId6"/>
    <sheet name="Form U3" sheetId="7" r:id="rId7"/>
    <sheet name="Form U4" sheetId="8" r:id="rId8"/>
    <sheet name="Form F-1a" sheetId="9" r:id="rId9"/>
    <sheet name="Form F-1b" sheetId="10" r:id="rId10"/>
    <sheet name="Form F-2a" sheetId="11" r:id="rId11"/>
    <sheet name="Form F-2b" sheetId="12" r:id="rId12"/>
    <sheet name="Form F-3a" sheetId="13" r:id="rId13"/>
    <sheet name="Form F-3b" sheetId="14" r:id="rId14"/>
    <sheet name="Rural Certification" sheetId="15" r:id="rId15"/>
    <sheet name="Instructions" sheetId="16" r:id="rId16"/>
  </sheets>
  <definedNames>
    <definedName name="NPA" localSheetId="8">'Form F-1a'!$A$21</definedName>
    <definedName name="NPA" localSheetId="9">'Form F-1b'!$A$21</definedName>
    <definedName name="NPA" localSheetId="10">'Form F-2a'!$A$21</definedName>
    <definedName name="NPA" localSheetId="11">'Form F-2b'!$A$21</definedName>
    <definedName name="NPA" localSheetId="12">'Form F-3a'!$B$21</definedName>
    <definedName name="NPA" localSheetId="13">'Form F-3b'!$B$21</definedName>
    <definedName name="NPA_NXX" localSheetId="4">'Form U1'!$A$20</definedName>
    <definedName name="NPA_NXX" localSheetId="5">'Form U2'!$A$20</definedName>
    <definedName name="NPA_NXX" localSheetId="6">'Form U3'!$A$20</definedName>
    <definedName name="NPA_NXX" localSheetId="7">'Form U4'!$A$20</definedName>
    <definedName name="OfficerName">'Rural Certification'!$B$9</definedName>
    <definedName name="ParentCompanyName">'Company Info'!$D$7</definedName>
    <definedName name="_xlnm.Print_Area" localSheetId="2">'Company Info'!$A$1:$O$34</definedName>
    <definedName name="_xlnm.Print_Area" localSheetId="0">'Cover'!$A$1:$P$30</definedName>
    <definedName name="_xlnm.Print_Area" localSheetId="8">'Form F-1a'!$A$1:$N$33</definedName>
    <definedName name="_xlnm.Print_Area" localSheetId="9">'Form F-1b'!$A$1:$N$34</definedName>
    <definedName name="_xlnm.Print_Area" localSheetId="10">'Form F-2a'!$A$1:$N$34</definedName>
    <definedName name="_xlnm.Print_Area" localSheetId="11">'Form F-2b'!$A$1:$N$34</definedName>
    <definedName name="_xlnm.Print_Area" localSheetId="12">'Form F-3a'!$A$1:$N$34</definedName>
    <definedName name="_xlnm.Print_Area" localSheetId="13">'Form F-3b'!$A$1:$N$34</definedName>
    <definedName name="_xlnm.Print_Area" localSheetId="4">'Form U1'!$A$1:$N$34</definedName>
    <definedName name="_xlnm.Print_Area" localSheetId="5">'Form U2'!$A$1:$N$34</definedName>
    <definedName name="_xlnm.Print_Area" localSheetId="6">'Form U3'!$A$1:$N$34</definedName>
    <definedName name="_xlnm.Print_Area" localSheetId="7">'Form U4'!$A$1:$N$34</definedName>
    <definedName name="_xlnm.Print_Area" localSheetId="1">'Home'!$A$1:$N$34</definedName>
    <definedName name="_xlnm.Print_Area" localSheetId="15">'Instructions'!$A$1:$P$290</definedName>
    <definedName name="_xlnm.Print_Area" localSheetId="3">'Main menu'!$A$1:$L$30</definedName>
    <definedName name="_xlnm.Print_Area" localSheetId="14">'Rural Certification'!$A$1:$N$34</definedName>
  </definedNames>
  <calcPr fullCalcOnLoad="1"/>
</workbook>
</file>

<file path=xl/comments2.xml><?xml version="1.0" encoding="utf-8"?>
<comments xmlns="http://schemas.openxmlformats.org/spreadsheetml/2006/main">
  <authors>
    <author>Barry Bishop</author>
  </authors>
  <commentList>
    <comment ref="AF1" authorId="0">
      <text>
        <r>
          <rPr>
            <sz val="8"/>
            <rFont val="Tahoma"/>
            <family val="2"/>
          </rPr>
          <t xml:space="preserve">Numbers inserted here also require placing the intermediate company name in the "Notes" field to the right.
</t>
        </r>
      </text>
    </comment>
    <comment ref="AJ1" authorId="0">
      <text>
        <r>
          <rPr>
            <b/>
            <sz val="8"/>
            <rFont val="Tahoma"/>
            <family val="2"/>
          </rPr>
          <t>This field is calculated automatically. No input is required</t>
        </r>
      </text>
    </comment>
  </commentList>
</comments>
</file>

<file path=xl/comments4.xml><?xml version="1.0" encoding="utf-8"?>
<comments xmlns="http://schemas.openxmlformats.org/spreadsheetml/2006/main">
  <authors>
    <author>Barry Bishop</author>
  </authors>
  <commentList>
    <comment ref="AE3" authorId="0">
      <text>
        <r>
          <rPr>
            <sz val="8"/>
            <rFont val="Tahoma"/>
            <family val="2"/>
          </rPr>
          <t xml:space="preserve">Numbers inserted here also require placing the intermediate company name in the "Notes" field to the right.
</t>
        </r>
      </text>
    </comment>
    <comment ref="AI3" authorId="0">
      <text>
        <r>
          <rPr>
            <b/>
            <sz val="8"/>
            <rFont val="Tahoma"/>
            <family val="2"/>
          </rPr>
          <t>This field is calculated automatically. No input is required</t>
        </r>
      </text>
    </comment>
    <comment ref="AE7" authorId="0">
      <text>
        <r>
          <rPr>
            <sz val="8"/>
            <rFont val="Tahoma"/>
            <family val="2"/>
          </rPr>
          <t>Numbers inserted here also require placing the intermediate company name in the "Notes" field to the right.</t>
        </r>
      </text>
    </comment>
    <comment ref="AI7" authorId="0">
      <text>
        <r>
          <rPr>
            <b/>
            <sz val="8"/>
            <rFont val="Tahoma"/>
            <family val="2"/>
          </rPr>
          <t>This field is calculated automatically. No input is required</t>
        </r>
      </text>
    </comment>
    <comment ref="AE8" authorId="0">
      <text>
        <r>
          <rPr>
            <sz val="8"/>
            <rFont val="Tahoma"/>
            <family val="2"/>
          </rPr>
          <t>Numbers inserted here also require placing the intermediate company name in the "Notes" field to the right.</t>
        </r>
      </text>
    </comment>
    <comment ref="AI8" authorId="0">
      <text>
        <r>
          <rPr>
            <b/>
            <sz val="8"/>
            <rFont val="Tahoma"/>
            <family val="2"/>
          </rPr>
          <t>This field is calculated automatically. No input is required</t>
        </r>
      </text>
    </comment>
    <comment ref="AE9" authorId="0">
      <text>
        <r>
          <rPr>
            <sz val="8"/>
            <rFont val="Tahoma"/>
            <family val="2"/>
          </rPr>
          <t>Numbers inserted here also require placing the intermediate company name in the "Notes" field to the right.</t>
        </r>
      </text>
    </comment>
    <comment ref="AI9" authorId="0">
      <text>
        <r>
          <rPr>
            <b/>
            <sz val="8"/>
            <rFont val="Tahoma"/>
            <family val="2"/>
          </rPr>
          <t>This field is calculated automatically. No input is required</t>
        </r>
      </text>
    </comment>
  </commentList>
</comments>
</file>

<file path=xl/sharedStrings.xml><?xml version="1.0" encoding="utf-8"?>
<sst xmlns="http://schemas.openxmlformats.org/spreadsheetml/2006/main" count="588" uniqueCount="221">
  <si>
    <r>
      <t xml:space="preserve">Rural carriers completing forms U2 or U4 report utilization at the NXX level.  For each NXX in which your company has numbering resources, enter the NPA-NXX and the quantity of </t>
    </r>
    <r>
      <rPr>
        <b/>
        <sz val="16"/>
        <rFont val="Arial"/>
        <family val="2"/>
      </rPr>
      <t>Assigned, Intermediate, Reserved, Aging and Administrative</t>
    </r>
    <r>
      <rPr>
        <sz val="16"/>
        <rFont val="Arial"/>
        <family val="2"/>
      </rPr>
      <t xml:space="preserve"> numbers.  Enter one line for each NXX below the Headers.  Do not leave any blank lines between your entries.</t>
    </r>
  </si>
  <si>
    <r>
      <t>Non rural carriers completing Forms U1 or U3 report utilization at the 1000 block level.  For each</t>
    </r>
    <r>
      <rPr>
        <b/>
        <sz val="16"/>
        <rFont val="Arial"/>
        <family val="2"/>
      </rPr>
      <t xml:space="preserve"> </t>
    </r>
    <r>
      <rPr>
        <sz val="16"/>
        <rFont val="Arial"/>
        <family val="2"/>
      </rPr>
      <t xml:space="preserve">NPA-NXX-X in which your company has numbering resources, enter the NPA-NXX-X and the quantity of </t>
    </r>
    <r>
      <rPr>
        <b/>
        <sz val="16"/>
        <rFont val="Arial"/>
        <family val="2"/>
      </rPr>
      <t>Assigned, Intermediate, Reserved, Aging and Administrative</t>
    </r>
    <r>
      <rPr>
        <sz val="16"/>
        <rFont val="Arial"/>
        <family val="2"/>
      </rPr>
      <t xml:space="preserve"> numbers.   Enter one line for each 1000 block below the Headers.  Do not leave any blank lines between your entries.</t>
    </r>
  </si>
  <si>
    <t>Both Rural and Non-Rural Carriers must also enter the name of each Rate Center in which your company has numbering resources as it appears in the LERG Table 8 under RC ABBREV.  Rural Carriers must also enter the 2 character abbreviation of the state in which the Rate Center/NPA is located for which you are reporting.</t>
  </si>
  <si>
    <t>Each utilization form requires that numbers be reported in five categories as defined in FCC Order 00-104.  A sixth category, "Available," is automatically calculated and no entry is required.  The "Available" calculation is created when you click on the "Check the Data Before Submitting" button.</t>
  </si>
  <si>
    <r>
      <t xml:space="preserve">Notes/Assignee:  </t>
    </r>
    <r>
      <rPr>
        <sz val="16"/>
        <rFont val="Arial"/>
        <family val="2"/>
      </rPr>
      <t>Intermediate carriers - enter the name of the carrier from which you received numbers. Primary carriers - enter the name of the entity to which you gave numbers.</t>
    </r>
  </si>
  <si>
    <t>Enter the 2 character abbreviation of the State in which the NPA or Rate Center is located for which you are providing forecast data.</t>
  </si>
  <si>
    <t xml:space="preserve">Confirm that the data requested above has been provided for all applicable states, NPAs and Rate Centers then click on the "Check the Data Before Submitting" button.  A formula that automatically calculates the Total NXXs or 1K Blocks will be added to each row where data has been entered.  Also, the data entered will be checked for format and to see that it is within valid ranges.  Error/Check messages will be added on the right end of each row that should be checked and corrected before submitting the form to NANPA. </t>
  </si>
  <si>
    <t xml:space="preserve">Confirm that  the data requested above has been provided for all of the numbering resources which are allocated to your company then click on the "Check the Data Before Submitting" button.  Formulas that automatically calculate the Available and Utilization values will be added to each row where data has been entered.  Also, the data entered will be checked for format and to see that it is within valid ranges.  Error/Check messages will be added on the right end of each row that should be checked and corrected before submitting the form to NANPA. </t>
  </si>
  <si>
    <t>The information will be used by the FCC, state regulatory commissions, and the North American Numbering Plan Administrator (NANPA) to monitor numbering resources utilization by all carriers using the resource and to project the dates of area code and North American Numbering Plan exhaust.</t>
  </si>
  <si>
    <t>An agency may not conduct or sponsor and a person is not required to respond to a collection of information unless it displays a currently valid control number.  The control number assigned to this collection is 3060-0895.</t>
  </si>
  <si>
    <t>FCC Form 502</t>
  </si>
  <si>
    <t xml:space="preserve"> </t>
  </si>
  <si>
    <t>NPA-NXX</t>
  </si>
  <si>
    <t>X</t>
  </si>
  <si>
    <t>Utilization   =</t>
  </si>
  <si>
    <t xml:space="preserve">  </t>
  </si>
  <si>
    <t>Parent Company Name</t>
  </si>
  <si>
    <t>CAP or CLEC</t>
  </si>
  <si>
    <t>Service Provider Name</t>
  </si>
  <si>
    <t xml:space="preserve">Service Provider OCN </t>
  </si>
  <si>
    <t>Incumbent Local Exchange Carrier (ILEC)</t>
  </si>
  <si>
    <t>Company Address</t>
  </si>
  <si>
    <t xml:space="preserve">SP Service Type </t>
  </si>
  <si>
    <t>Interexchange Carrier (IXC)</t>
  </si>
  <si>
    <t>Address 2</t>
  </si>
  <si>
    <t>Other Local (Shared-Tenant, Private Carriers)</t>
  </si>
  <si>
    <t>City</t>
  </si>
  <si>
    <t>Local Reseller</t>
  </si>
  <si>
    <t>State</t>
  </si>
  <si>
    <t>Other Mobile Service Provider</t>
  </si>
  <si>
    <t>Zip</t>
  </si>
  <si>
    <t>Paging and Messaging</t>
  </si>
  <si>
    <t>Satellite Service Providers</t>
  </si>
  <si>
    <t>Contact Tel #</t>
  </si>
  <si>
    <t xml:space="preserve">SMR Dispatch </t>
  </si>
  <si>
    <t>Fax #:</t>
  </si>
  <si>
    <t xml:space="preserve">Wireless Data Service Provider </t>
  </si>
  <si>
    <t>E-mail</t>
  </si>
  <si>
    <t>Wireless Telephony (Cellular, PCS, SMR)</t>
  </si>
  <si>
    <t>Lookup</t>
  </si>
  <si>
    <t>Assigned</t>
  </si>
  <si>
    <t>Reserved</t>
  </si>
  <si>
    <t>Aging</t>
  </si>
  <si>
    <t>Admin</t>
  </si>
  <si>
    <t>Available</t>
  </si>
  <si>
    <t>Utilization</t>
  </si>
  <si>
    <t>NPA</t>
  </si>
  <si>
    <t>Year 1</t>
  </si>
  <si>
    <t>Year 2</t>
  </si>
  <si>
    <t>Year 3</t>
  </si>
  <si>
    <t>Year 4</t>
  </si>
  <si>
    <t>Year 5</t>
  </si>
  <si>
    <t>1) a Primary or Intermediate Carrier;</t>
  </si>
  <si>
    <t>2) a Rural or Non-Rural Carrier;</t>
  </si>
  <si>
    <t>3) a Pooling or Non-Pooling Carrier;</t>
  </si>
  <si>
    <t>4) in a Pooling or Non-Pooling Area;</t>
  </si>
  <si>
    <t xml:space="preserve">operating as a </t>
  </si>
  <si>
    <t>OCN  =</t>
  </si>
  <si>
    <t>Electronic Signature</t>
  </si>
  <si>
    <t>Type &lt;Officer Name&gt;</t>
  </si>
  <si>
    <t>Telephone Number</t>
  </si>
  <si>
    <t>Type &lt;Officer Number&gt;</t>
  </si>
  <si>
    <t>PART 1 - UTILIZATION INSTRUCTIONS</t>
  </si>
  <si>
    <t xml:space="preserve">Non-Rural Primary Carriers </t>
  </si>
  <si>
    <t>Rural Primary Carriers</t>
  </si>
  <si>
    <t>Non-Rural Intermediate Carriers</t>
  </si>
  <si>
    <t>Rural Intermediate Carriers</t>
  </si>
  <si>
    <t>NPA-NXX-X</t>
  </si>
  <si>
    <t>LERG Rate Center Name and State</t>
  </si>
  <si>
    <t>Usage Categories</t>
  </si>
  <si>
    <t>PART 2 - FORECAST INSTRUCTIONS</t>
  </si>
  <si>
    <t xml:space="preserve">Pooling Carriers - Initial </t>
  </si>
  <si>
    <t xml:space="preserve">Pooling Carriers - Growth </t>
  </si>
  <si>
    <t xml:space="preserve">Non-Pooling Carriers in Pooling Areas - Initial </t>
  </si>
  <si>
    <t>Non-Pooling Carriers in Pooling Areas - Growth</t>
  </si>
  <si>
    <t>Carriers in Non-Pooling Areas - Initial</t>
  </si>
  <si>
    <t>Carriers in Non-Pooling Areas - Growth</t>
  </si>
  <si>
    <t>Initial versus Growth</t>
  </si>
  <si>
    <t>Pooling Carriers</t>
  </si>
  <si>
    <t>Non-Pooling Carriers in Pooling Areas</t>
  </si>
  <si>
    <t>Carriers in Non-Pooling Areas</t>
  </si>
  <si>
    <t>LERG Rate Center Name</t>
  </si>
  <si>
    <t>Enter the name of each Rate Center name as it appears in the LERG Table 8 under RC ABBREV.</t>
  </si>
  <si>
    <t>Completion</t>
  </si>
  <si>
    <t>GENERAL INSTRUCTIONS</t>
  </si>
  <si>
    <t>(GROWTH THOUSAND BLOCKS)</t>
  </si>
  <si>
    <t>(INITIAL CODES)</t>
  </si>
  <si>
    <t>(GROWTH CODES)</t>
  </si>
  <si>
    <t>RURAL CERTIFICATION FORM</t>
  </si>
  <si>
    <t>Utilization Forms</t>
  </si>
  <si>
    <t>Users that are familiar with these forms may proceed directly to the "Main Menu"</t>
  </si>
  <si>
    <t xml:space="preserve">This report contains twelve forms for collecting utilization and forecast data from carriers.  </t>
  </si>
  <si>
    <t xml:space="preserve">Please enter your company information below. </t>
  </si>
  <si>
    <t>Forecast Forms</t>
  </si>
  <si>
    <t>Growth</t>
  </si>
  <si>
    <t>This form must be completed by an officer of the reporting company</t>
  </si>
  <si>
    <t xml:space="preserve"> certify that </t>
  </si>
  <si>
    <t>When to File:</t>
  </si>
  <si>
    <t xml:space="preserve">Reporting carriers shall file utililization and forecast reports semi-annually on or before February 1 for the preceding 6 month reporting period ending on December 31, and on or before August 1 for the preceding 6 month reporting period ending on June 30.  Reporting is mandatory.  </t>
  </si>
  <si>
    <t>Choose the appropriate utilization form from the "Main Menu" page by clicking on the appropriate button:</t>
  </si>
  <si>
    <t>Carrier Types:</t>
  </si>
  <si>
    <t>Utilization Data:</t>
  </si>
  <si>
    <t>Forecast Data:</t>
  </si>
  <si>
    <t>Enter the NPA for which you are providng forecast data.</t>
  </si>
  <si>
    <t xml:space="preserve">Enter the number of Initial and Growth NXX codes that your company will require for each applicable Rate Center for the next five years. </t>
  </si>
  <si>
    <t>Enter the number of Initial and Growth NXX codes that your company will require for each applicable NPA for the next five years.</t>
  </si>
  <si>
    <t>is a "Rural telephone company" as defined in the Communications Act, 47 U.S.C. § 153(37).</t>
  </si>
  <si>
    <r>
      <t xml:space="preserve">Intermediate:  </t>
    </r>
    <r>
      <rPr>
        <sz val="16"/>
        <rFont val="Arial"/>
        <family val="2"/>
      </rPr>
      <t xml:space="preserve">Enter the quantity of TNs that are classified as "Intermediate" for each identified NPA-NXX or NPA-NXX-X.  Intermediate numbers are defined as "numbers that are made available for use by another telecommunications carrier or non-carrier entity for the purpose of providing telecommunications service to an end user or customer."  An exception to this requirement is numbers ported for the purpose of transferring an established customer's service to another service provider, in which case the numbers are classified as "Assigned" by the porting carrier and not counted by the receiving carrier. </t>
    </r>
    <r>
      <rPr>
        <b/>
        <sz val="16"/>
        <rFont val="Arial"/>
        <family val="2"/>
      </rPr>
      <t xml:space="preserve"> </t>
    </r>
    <r>
      <rPr>
        <sz val="16"/>
        <rFont val="Arial"/>
        <family val="2"/>
      </rPr>
      <t xml:space="preserve">  </t>
    </r>
  </si>
  <si>
    <r>
      <t xml:space="preserve">Assigned:  </t>
    </r>
    <r>
      <rPr>
        <sz val="16"/>
        <rFont val="Arial"/>
        <family val="2"/>
      </rPr>
      <t>Enter the quantity of Telephone Numbers (TNs) that are classified as "Assigned" for each identified NPA-NXX or NPA-NXX-X.  Assigned numbers are defined as "numbers working in the Public Switched Telephone Network under an agreement such as a contract or tariff at the request of specific end users or customers for their use, or numbers not yet working but having a customer service order pending.  Numbers that are not yet working and have a service order pending for more than five days shall not be classified as assigned numbers."</t>
    </r>
  </si>
  <si>
    <r>
      <t xml:space="preserve">Administrative:  </t>
    </r>
    <r>
      <rPr>
        <sz val="16"/>
        <rFont val="Arial"/>
        <family val="2"/>
      </rPr>
      <t>Enter the quantity of TNs that are classified as "Administrative" for each identified NPA-NXX or NPA-NXX-X</t>
    </r>
    <r>
      <rPr>
        <b/>
        <sz val="16"/>
        <rFont val="Arial"/>
        <family val="2"/>
      </rPr>
      <t xml:space="preserve">.  </t>
    </r>
    <r>
      <rPr>
        <sz val="16"/>
        <rFont val="Arial"/>
        <family val="2"/>
      </rPr>
      <t>Administrative numbers are defined as "numbers used by telecommunications carriers to perform internal administrative or operational functions necessary to maintain reasonable quality of service standards."</t>
    </r>
  </si>
  <si>
    <t>&lt;SP Service Type&gt;</t>
  </si>
  <si>
    <t>Total NXX(s)</t>
  </si>
  <si>
    <t>Total 1K Blocks</t>
  </si>
  <si>
    <t xml:space="preserve">To proceed, click on the "Company Information" button below and fill in the requested information.  Instructions for filling in company information are on the form.  Once this information is filled in, it is automatically transferred to any other form selected by the user.  After this form is complete, click on the "Main Menu" button which appears at the end of the "Company Information" form to proceed with the remaining forms.        </t>
  </si>
  <si>
    <t>U1</t>
  </si>
  <si>
    <t>U2</t>
  </si>
  <si>
    <t>U3</t>
  </si>
  <si>
    <t>U4</t>
  </si>
  <si>
    <r>
      <t>Primary Carrier</t>
    </r>
    <r>
      <rPr>
        <sz val="16"/>
        <rFont val="Arial"/>
        <family val="2"/>
      </rPr>
      <t xml:space="preserve"> is defined as a carrier that receives numbers directly from the Numbering or Pooling Administrator.  Forms U1 and U2 are used by these carriers to report number utilization.  </t>
    </r>
  </si>
  <si>
    <r>
      <t>Intermediate Carrier</t>
    </r>
    <r>
      <rPr>
        <sz val="16"/>
        <rFont val="Arial"/>
        <family val="2"/>
      </rPr>
      <t xml:space="preserve"> is defined as a carrier that receives numbers from another carrier.  Forms U3 and U4 are used by these carriers to report number utilization.  </t>
    </r>
  </si>
  <si>
    <t>F1a</t>
  </si>
  <si>
    <t>F1b</t>
  </si>
  <si>
    <t>F2a</t>
  </si>
  <si>
    <t>F2b</t>
  </si>
  <si>
    <t>F3a</t>
  </si>
  <si>
    <t>F3b</t>
  </si>
  <si>
    <t>Submit Forms</t>
  </si>
  <si>
    <t>All carriers should file at least three forms:  (1) one company information form; (2) one utilization data form; and (3) one forecast data form.  Many carriers will need to file more than one utilization or forecast form.  For example, carriers that receive numbers from both the Numbering Administrator and another carrier must file separate Primary and Intermediate carrier forms.</t>
  </si>
  <si>
    <t>Which forms should be filed is determined by whether the carrier is:</t>
  </si>
  <si>
    <t>Carriers that pool in some but not all areas in which they have numbering resources, or that have numbering resources in both pooling and non-pooling areas, need to complete more than one pair of forms to account for all of their numbering resources.</t>
  </si>
  <si>
    <t>5) reporting Initial or Growth Codes.</t>
  </si>
  <si>
    <t xml:space="preserve">  COMPANY INFORMATION</t>
  </si>
  <si>
    <t>I,</t>
  </si>
  <si>
    <t xml:space="preserve"> &lt;Officer Name&gt;,</t>
  </si>
  <si>
    <t xml:space="preserve">           INSTRUCTIONS FOR UTILIZATION AND  FORECAST FORMS</t>
  </si>
  <si>
    <t>All carriers report at 1000 block level per Rate Center</t>
  </si>
  <si>
    <r>
      <t>Rural Carrier</t>
    </r>
    <r>
      <rPr>
        <sz val="16"/>
        <rFont val="Arial"/>
        <family val="2"/>
      </rPr>
      <t xml:space="preserve"> is defined in the Communications Act, 47 U.S.C.§153(37) . Rural carriers must, in addition to completing the appropriate utilization and forecast forms, complete a Rural Status Certification Form (available from the "Main Menu"). </t>
    </r>
  </si>
  <si>
    <r>
      <t>Pooling Carrier</t>
    </r>
    <r>
      <rPr>
        <sz val="16"/>
        <rFont val="Arial"/>
        <family val="2"/>
      </rPr>
      <t xml:space="preserve"> is defined as a carrier that donates to and receives numbers from a number pool.  Forms F1a and F1b are used by these carriers to forecast number requirements.</t>
    </r>
  </si>
  <si>
    <r>
      <t xml:space="preserve">Non Pooling Carrier in Pooling Areas </t>
    </r>
    <r>
      <rPr>
        <sz val="16"/>
        <rFont val="Arial"/>
        <family val="2"/>
      </rPr>
      <t>is defined as a carrier that provides service in areas where there is number pooling, but does not donate to or receive numbers from the number pool.  Forms F2a and F2b are used by these carriers to forecast number requirements.</t>
    </r>
  </si>
  <si>
    <r>
      <t>Carrier in Non-pooling area</t>
    </r>
    <r>
      <rPr>
        <sz val="16"/>
        <rFont val="Arial"/>
        <family val="2"/>
      </rPr>
      <t xml:space="preserve"> is defined as a carrier that provides service in areas where there is no number pooling.  Forms F3a and F3b are used by these carriers to forecast number requirements.</t>
    </r>
  </si>
  <si>
    <t>Initial numbering resources are the first numbering resources received by a carrier in a particular area.   Growth numbering resources are additional numbering resources received by a carrier already established in a particular area.</t>
  </si>
  <si>
    <t>Enter the number of Initial and Growth 1000 blocks that your company will require for each applicable Rate Center for the next five years.</t>
  </si>
  <si>
    <t>Parent OCN refers to the OCN of the reporting carrier's parent company located within the applicable state.  If the reporting carrier has more than one parent company in a particular state (e.g., if the  reporting carrier is a subsidiary of company A, which in turn is a subsidiary of company B, so that both companies A and B could be deemed the reporting carrier's "parent"), the reporting carrier should report the OCN of the highest parent company (in this example, the appropriate parent would be Company B).</t>
  </si>
  <si>
    <t>Contact Name</t>
  </si>
  <si>
    <t>To proceed, click on the "Main Menu" button below which will take you to detailed instructions, the utilization forms and the forecast forms.  Press "Gen Instructions" to return to the previous page.</t>
  </si>
  <si>
    <t>&gt;&gt;&gt;Please Read Detailed Instructions Before Completing Forms&lt;&lt;&lt;</t>
  </si>
  <si>
    <t xml:space="preserve">For intermediate numbers provided by carriers to non-carrier entities, the providing carrier must report utilization for these numbers.  Numbers assigned to end users by a non-carrier entity should be reported by the providing carrier as "Assigned."  Any remaining numbers held by a non-carrier entity that are not assigned to end users shall be reported by the providing carrier as "Intermediate."  The sum of numbers reported by the carrier for the non-carrier entity in these two categories should always equal the total of numbers held by the non-carrier entity.  </t>
  </si>
  <si>
    <r>
      <t xml:space="preserve">Donated to Pool:  </t>
    </r>
    <r>
      <rPr>
        <sz val="16"/>
        <rFont val="Arial"/>
        <family val="2"/>
      </rPr>
      <t xml:space="preserve">Enter an "X" if the NPA-NXX-X block has been donated to a pool. </t>
    </r>
  </si>
  <si>
    <r>
      <t xml:space="preserve">Quantities of Numbers Received: </t>
    </r>
    <r>
      <rPr>
        <sz val="16"/>
        <rFont val="Arial"/>
        <family val="2"/>
      </rPr>
      <t xml:space="preserve"> Enter the total quantity of numbers received.</t>
    </r>
  </si>
  <si>
    <t>Choose the appropriate forecast form from the "Main Menu" page by clicking on the appropriate button:</t>
  </si>
  <si>
    <t xml:space="preserve">                      &gt;&gt;&gt;Please Read Thoroughly Before Completing Forms&lt;&lt;&lt;</t>
  </si>
  <si>
    <t xml:space="preserve">All carriers report at NPA-NXX code level per Rate Center. </t>
  </si>
  <si>
    <r>
      <t xml:space="preserve">Aging:  </t>
    </r>
    <r>
      <rPr>
        <sz val="16"/>
        <rFont val="Arial"/>
        <family val="2"/>
      </rPr>
      <t>Enter the quantity of TNs that are classified as "Aging" for each identified NPA-NXX or NPA-NXX-X</t>
    </r>
    <r>
      <rPr>
        <b/>
        <sz val="16"/>
        <rFont val="Arial"/>
        <family val="2"/>
      </rPr>
      <t xml:space="preserve">.  </t>
    </r>
    <r>
      <rPr>
        <sz val="16"/>
        <rFont val="Arial"/>
        <family val="2"/>
      </rPr>
      <t>Aging numbers are defined as "disconnected numbers that are not available for assignment to another end user or customer for a specified period of time."  Numbers previously assigned to residential customers may be aged for no more than 90 days.  Numbers previously assigned to business customers may be aged for no more than 365 days.</t>
    </r>
  </si>
  <si>
    <r>
      <t xml:space="preserve">If you are a </t>
    </r>
    <r>
      <rPr>
        <b/>
        <sz val="12"/>
        <rFont val="Arial"/>
        <family val="2"/>
      </rPr>
      <t>Rural Telephone Company</t>
    </r>
    <r>
      <rPr>
        <sz val="12"/>
        <rFont val="Arial"/>
        <family val="2"/>
      </rPr>
      <t xml:space="preserve"> as defined in the Communications Act, 47 U.S.C. § 153(37), click on the "Rural Certification Form" button below.</t>
    </r>
  </si>
  <si>
    <t>Initial</t>
  </si>
  <si>
    <t>Rate Center Abbreviation</t>
  </si>
  <si>
    <t>Inter-mediate</t>
  </si>
  <si>
    <t>Donated to Pool?</t>
  </si>
  <si>
    <t xml:space="preserve"> Notes/ Assignee</t>
  </si>
  <si>
    <t>Errors/Messages</t>
  </si>
  <si>
    <t>Check this box if the data on this form replaces the data on a previously submitted form.</t>
  </si>
  <si>
    <t>Form U1 - UTILIZATION REPORTING FORM (FOR NON-RURAL PRIMARY CARRIERS)</t>
  </si>
  <si>
    <t>&gt;&gt;&gt; Please See The Instructions Before Completing This Form &lt;&lt;&lt;</t>
  </si>
  <si>
    <t>Form U2 - UTILIZATION REPORTING FORM (FOR RURAL PRIMARY CARRIERS)</t>
  </si>
  <si>
    <t>State Abbr.</t>
  </si>
  <si>
    <t>Form U3 - UTILIZATION REPORTING FORM (FOR NON-RURAL INTERMEDIATE CARRIERS)</t>
  </si>
  <si>
    <t>Numbers Received</t>
  </si>
  <si>
    <t>Form U4 - UTILIZATION REPORTING FORM (FOR RURAL INTERMEDIATE CARRIERS)</t>
  </si>
  <si>
    <t>Form F-1a -   FORECAST REPORTING FORM (FOR POOLING CARRIERS)</t>
  </si>
  <si>
    <t>(INITIAL THOUSAND BLOCKS)</t>
  </si>
  <si>
    <t>Numbering Resource Utilization For Each NXX</t>
  </si>
  <si>
    <t>Numbering Resource Utilization For Each 1K Block</t>
  </si>
  <si>
    <r>
      <t>Pooling Area Forecast In 1K Blocks Per Rate Center, Per Year (</t>
    </r>
    <r>
      <rPr>
        <b/>
        <sz val="10"/>
        <rFont val="Arial"/>
        <family val="2"/>
      </rPr>
      <t>Initial</t>
    </r>
    <r>
      <rPr>
        <sz val="10"/>
        <rFont val="Arial"/>
        <family val="0"/>
      </rPr>
      <t xml:space="preserve"> 1K Blocks)</t>
    </r>
  </si>
  <si>
    <r>
      <t>Pooling Area Forecast In 1K Blocks Per Rate Center, Per Year (</t>
    </r>
    <r>
      <rPr>
        <b/>
        <sz val="10"/>
        <rFont val="Arial"/>
        <family val="2"/>
      </rPr>
      <t>Growth</t>
    </r>
    <r>
      <rPr>
        <sz val="10"/>
        <rFont val="Arial"/>
        <family val="0"/>
      </rPr>
      <t xml:space="preserve"> 1K Blocks)</t>
    </r>
  </si>
  <si>
    <t>Form F-1b -   FORECAST REPORTING FORM (FOR POOLING CARRIERS)</t>
  </si>
  <si>
    <t>Form F-2a -   FORECAST REPORTING FORM (FOR NON-POOLING CARRIERS IN POOLING AREAS)</t>
  </si>
  <si>
    <t>Form F-2b -   FORECAST REPORTING FORM (FOR NON-POOLING CARRIERS IN POOLING AREAS)</t>
  </si>
  <si>
    <r>
      <t xml:space="preserve"> Forecast Reported In NXX(s) Per Rate Center, Per Year (</t>
    </r>
    <r>
      <rPr>
        <b/>
        <sz val="10"/>
        <rFont val="Arial"/>
        <family val="2"/>
      </rPr>
      <t>Initial</t>
    </r>
    <r>
      <rPr>
        <sz val="10"/>
        <rFont val="Arial"/>
        <family val="0"/>
      </rPr>
      <t xml:space="preserve"> Codes)</t>
    </r>
  </si>
  <si>
    <r>
      <t xml:space="preserve"> Forecast Reported In NXX(s) Per Rate Center, Per Year (</t>
    </r>
    <r>
      <rPr>
        <b/>
        <sz val="10"/>
        <rFont val="Arial"/>
        <family val="2"/>
      </rPr>
      <t>Growth</t>
    </r>
    <r>
      <rPr>
        <sz val="10"/>
        <rFont val="Arial"/>
        <family val="0"/>
      </rPr>
      <t xml:space="preserve"> Codes)</t>
    </r>
  </si>
  <si>
    <r>
      <t xml:space="preserve"> Forecast Reported In NXX(s) Per NPA, Per Year (</t>
    </r>
    <r>
      <rPr>
        <b/>
        <sz val="10"/>
        <rFont val="Arial"/>
        <family val="2"/>
      </rPr>
      <t>Initial</t>
    </r>
    <r>
      <rPr>
        <sz val="10"/>
        <rFont val="Arial"/>
        <family val="0"/>
      </rPr>
      <t xml:space="preserve"> Codes)</t>
    </r>
  </si>
  <si>
    <r>
      <t xml:space="preserve"> Forecast Reported In NXX(s) Per NPA, Per Year (</t>
    </r>
    <r>
      <rPr>
        <b/>
        <sz val="10"/>
        <rFont val="Arial"/>
        <family val="2"/>
      </rPr>
      <t>Growth</t>
    </r>
    <r>
      <rPr>
        <sz val="10"/>
        <rFont val="Arial"/>
        <family val="0"/>
      </rPr>
      <t xml:space="preserve"> Codes)</t>
    </r>
  </si>
  <si>
    <t>Form F-3a -   FORECAST REPORTING FORM (FOR CARRIERS IN NON-POOLING AREAS)</t>
  </si>
  <si>
    <t>Form F-3b -   FORECAST REPORTING FORM (FOR CARRIERS IN NON-POOLING AREAS)</t>
  </si>
  <si>
    <t>&lt;Rate Center Abbr&gt;</t>
  </si>
  <si>
    <t>&lt;St&gt;</t>
  </si>
  <si>
    <t>Bad Parent Company, Bad Service Provider Name, Bad Company Address, Bad Parent Company, Bad Service Provider Name, Bad Company Address, Bad Parent Company, Bad Service Provider Name, Bad Company Address</t>
  </si>
  <si>
    <t>&lt;Parent Company Name&gt;</t>
  </si>
  <si>
    <t>&lt;Service Provider Name&gt;</t>
  </si>
  <si>
    <t>&lt;Company Address&gt;</t>
  </si>
  <si>
    <t>&lt;Address 2&gt;</t>
  </si>
  <si>
    <t>&lt;City&gt;</t>
  </si>
  <si>
    <t>&lt;State&gt;</t>
  </si>
  <si>
    <t>&lt;Zip&gt;</t>
  </si>
  <si>
    <t>&lt;Contact Name&gt;</t>
  </si>
  <si>
    <t>&lt;Contact Tel#&gt;</t>
  </si>
  <si>
    <t>&lt;Fax #&gt;</t>
  </si>
  <si>
    <t>&lt;E-mail&gt;</t>
  </si>
  <si>
    <t>&lt;SP OCN&gt;</t>
  </si>
  <si>
    <t>&lt;NPA&gt;</t>
  </si>
  <si>
    <t>OMB Approved No: 3060-0895</t>
  </si>
  <si>
    <t>North American Numbering Plan Numbering Resource Utilization/Forecast (NRUF) Report</t>
  </si>
  <si>
    <t xml:space="preserve">Service Provider FRN </t>
  </si>
  <si>
    <t>&lt;SP FRN&gt;</t>
  </si>
  <si>
    <t>Company Information:</t>
  </si>
  <si>
    <t>Est. Burden Per Response: 44.4 hrs</t>
  </si>
  <si>
    <t xml:space="preserve">                             </t>
  </si>
  <si>
    <t xml:space="preserve">FCC Form 502 </t>
  </si>
  <si>
    <t>MAIN MENU</t>
  </si>
  <si>
    <t>All Changes to Parent Company Name, Service Provider Name, Address, Contact Information, OCN(s), FRN and Service Type must be made on the Company Info page.</t>
  </si>
  <si>
    <t>All Changes to Parent Company Name, Service Provider Name, Address, Contact Information, OCN(s), FRN and Service Type must be made on this page.</t>
  </si>
  <si>
    <r>
      <t xml:space="preserve">Reserved:  </t>
    </r>
    <r>
      <rPr>
        <sz val="16"/>
        <rFont val="Arial"/>
        <family val="2"/>
      </rPr>
      <t>Enter the quantity of TNs that are classified as "Reserved" for each identified NPA-NXX or NPA-NXX-X</t>
    </r>
    <r>
      <rPr>
        <b/>
        <sz val="16"/>
        <rFont val="Arial"/>
        <family val="2"/>
      </rPr>
      <t xml:space="preserve">.  </t>
    </r>
    <r>
      <rPr>
        <sz val="16"/>
        <rFont val="Arial"/>
        <family val="2"/>
      </rPr>
      <t>Reserved numbers are defined as "numbers that are held by service providers at the request of specific end users or customers for their future use".  Numbers held for specific end users or customers for more than 180 days shall not be classified as reserved numbers.</t>
    </r>
  </si>
  <si>
    <t xml:space="preserve">OMB Approved No. </t>
  </si>
  <si>
    <t xml:space="preserve">Rural carriers are required to complete either the U2 or U4 utilization reports at the NXX level and the appropriate forecast forms.   Please note an exception exists if the rural carrier is reporting on NPA-NXXs that are pooled.  The rural carrier must report on the status of pooled NPA-NXX codes on the U1 or U3 utilization reports because the U2 and U4 forms do not accomodate reporting at the block (NPA-NXX-X) level.  </t>
  </si>
  <si>
    <r>
      <t>Save this workbook to a file in an Excel</t>
    </r>
    <r>
      <rPr>
        <sz val="10"/>
        <rFont val="Arial"/>
        <family val="2"/>
      </rPr>
      <t>®</t>
    </r>
    <r>
      <rPr>
        <sz val="16"/>
        <rFont val="Arial"/>
        <family val="2"/>
      </rPr>
      <t xml:space="preserve"> format (e.g. cocus.xls).  Then send an e-mail to NANPA at cocus@neustar.com with the file you saved attached to the e-mail.  If you are submitting the informtion via fax or EFT (Electronic File Transfer), please vist the NANPA website at http://www.nanpa.com for additional information.  For additional questions or instructions contact NANPA at 1-866-623-2282.</t>
    </r>
  </si>
  <si>
    <t>3060-0895</t>
  </si>
  <si>
    <r>
      <t xml:space="preserve">Public reporting burden for this collection of information is estimated to average 44.4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via email to PRA@fcc.gov, including suggestions for reducing the burden to the Federal Communications Commission, Performance Evaluation and Records Management, Washington, D.C.  20554 (3060-0895).  </t>
    </r>
    <r>
      <rPr>
        <b/>
        <sz val="10"/>
        <rFont val="Arial"/>
        <family val="2"/>
      </rPr>
      <t>Do not send data responses to this address</t>
    </r>
    <r>
      <rPr>
        <sz val="10"/>
        <rFont val="Arial"/>
        <family val="0"/>
      </rPr>
      <t xml:space="preserve">.  </t>
    </r>
  </si>
  <si>
    <t xml:space="preserve">Parent Company OCN </t>
  </si>
  <si>
    <t>&lt;PC OCN&gt;</t>
  </si>
  <si>
    <t>Edition Date: June 2013</t>
  </si>
  <si>
    <t>Reporting carriers must provide information about their company by filling in the gray boxes on the Company Information worksheet.  The following fields are required: Parent Company Name, Service Provider Name, Company Address, City, State, Zip, Contact Name, Contact Tel#, Email, Parent Company OCN, SP OCN, SP FRN, and SP Service Type.  If any of these fields are not provided, the Form 502 will be rejected.  The SP OCN is the 4 character code assigned by NECA for the reporting carrier.  Carriers that have multiple OCNs must submit a separate Form 502 for each OCN that they hold numbering resources under.  The SP FRN is the 10 digit FCC Registration Number assigned to the carrier by the Federal Communications Commission (FCC) and is the same number used by entities on FCC Form 499-A.</t>
  </si>
  <si>
    <r>
      <t xml:space="preserve">Notice:  The ten digit North American Numbering Plan currently being used by the United States and 19 other countries is being depleted.  Management of this resource requires uniform reporting of utilization and forecast data.  Under the </t>
    </r>
    <r>
      <rPr>
        <i/>
        <sz val="10"/>
        <rFont val="Arial"/>
        <family val="2"/>
      </rPr>
      <t>Communications Act Of 1934 as amended by The Telecommunications Act of 1996</t>
    </r>
    <r>
      <rPr>
        <sz val="10"/>
        <rFont val="Arial"/>
        <family val="0"/>
      </rPr>
      <t xml:space="preserve"> the FCC was given “exclusive jurisdiction over those portions of the North American Numbering Plan that pertain to the United States.”  Pursuant to that authority the Commission conducted a rulemaking that among other things addressed regular reporting on numbering use by United States carriers.  In its </t>
    </r>
    <r>
      <rPr>
        <i/>
        <sz val="10"/>
        <rFont val="Arial"/>
        <family val="2"/>
      </rPr>
      <t>Report and Order</t>
    </r>
    <r>
      <rPr>
        <sz val="10"/>
        <rFont val="Arial"/>
        <family val="0"/>
      </rPr>
      <t xml:space="preserve"> in CC Docket No. 99-200, </t>
    </r>
    <r>
      <rPr>
        <i/>
        <sz val="10"/>
        <rFont val="Arial"/>
        <family val="2"/>
      </rPr>
      <t>In the Matter of Numbering Resource Optimization</t>
    </r>
    <r>
      <rPr>
        <sz val="10"/>
        <rFont val="Arial"/>
        <family val="0"/>
      </rPr>
      <t xml:space="preserve"> (rel. Mar. 31, 2000) the Commission found that mandatory data collection is necessary to efficiently monitor and manage numbering use.  Your response is mandatory.</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</si>
</sst>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3">
    <font>
      <sz val="10"/>
      <name val="Arial"/>
      <family val="0"/>
    </font>
    <font>
      <u val="single"/>
      <sz val="10"/>
      <color indexed="36"/>
      <name val="Arial"/>
      <family val="2"/>
    </font>
    <font>
      <u val="single"/>
      <sz val="10"/>
      <color indexed="12"/>
      <name val="Arial"/>
      <family val="2"/>
    </font>
    <font>
      <b/>
      <sz val="12"/>
      <name val="Arial"/>
      <family val="2"/>
    </font>
    <font>
      <i/>
      <sz val="10"/>
      <name val="Arial"/>
      <family val="2"/>
    </font>
    <font>
      <b/>
      <sz val="10"/>
      <name val="Arial"/>
      <family val="2"/>
    </font>
    <font>
      <b/>
      <sz val="9"/>
      <name val="Arial"/>
      <family val="2"/>
    </font>
    <font>
      <sz val="10"/>
      <color indexed="10"/>
      <name val="Arial"/>
      <family val="2"/>
    </font>
    <font>
      <b/>
      <i/>
      <sz val="8"/>
      <name val="Arial"/>
      <family val="2"/>
    </font>
    <font>
      <sz val="8"/>
      <name val="Arial"/>
      <family val="2"/>
    </font>
    <font>
      <b/>
      <sz val="10"/>
      <color indexed="10"/>
      <name val="Arial"/>
      <family val="2"/>
    </font>
    <font>
      <sz val="8"/>
      <name val="Tahoma"/>
      <family val="2"/>
    </font>
    <font>
      <b/>
      <sz val="8"/>
      <name val="Tahoma"/>
      <family val="2"/>
    </font>
    <font>
      <b/>
      <sz val="8"/>
      <color indexed="10"/>
      <name val="Arial"/>
      <family val="2"/>
    </font>
    <font>
      <b/>
      <sz val="18"/>
      <name val="Arial"/>
      <family val="2"/>
    </font>
    <font>
      <sz val="14"/>
      <name val="Arial"/>
      <family val="2"/>
    </font>
    <font>
      <b/>
      <sz val="16"/>
      <name val="Arial"/>
      <family val="2"/>
    </font>
    <font>
      <sz val="16"/>
      <name val="Arial"/>
      <family val="2"/>
    </font>
    <font>
      <b/>
      <sz val="14"/>
      <name val="Arial"/>
      <family val="2"/>
    </font>
    <font>
      <b/>
      <i/>
      <sz val="12"/>
      <name val="Arial"/>
      <family val="2"/>
    </font>
    <font>
      <b/>
      <sz val="12"/>
      <color indexed="10"/>
      <name val="Arial"/>
      <family val="2"/>
    </font>
    <font>
      <b/>
      <sz val="14"/>
      <name val="Monotype Sorts"/>
      <family val="0"/>
    </font>
    <font>
      <sz val="12"/>
      <name val="Arial"/>
      <family val="2"/>
    </font>
    <font>
      <sz val="9"/>
      <name val="Arial"/>
      <family val="2"/>
    </font>
    <font>
      <b/>
      <i/>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9">
    <xf numFmtId="0" fontId="0" fillId="0" borderId="0" xfId="0" applyAlignment="1">
      <alignment/>
    </xf>
    <xf numFmtId="0" fontId="3" fillId="0" borderId="0" xfId="0" applyFont="1" applyAlignment="1">
      <alignment horizontal="center"/>
    </xf>
    <xf numFmtId="0" fontId="0" fillId="0" borderId="0" xfId="0" applyAlignment="1">
      <alignment/>
    </xf>
    <xf numFmtId="0" fontId="3" fillId="0" borderId="0" xfId="0" applyFont="1" applyAlignment="1">
      <alignment horizontal="right"/>
    </xf>
    <xf numFmtId="0" fontId="4" fillId="33" borderId="10" xfId="0" applyFont="1" applyFill="1" applyBorder="1" applyAlignment="1" applyProtection="1">
      <alignment horizontal="right"/>
      <protection locked="0"/>
    </xf>
    <xf numFmtId="0" fontId="0" fillId="33" borderId="10"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4" borderId="10" xfId="0" applyFill="1" applyBorder="1" applyAlignment="1" applyProtection="1">
      <alignment horizontal="center"/>
      <protection/>
    </xf>
    <xf numFmtId="0" fontId="5" fillId="33" borderId="10" xfId="0" applyFont="1" applyFill="1" applyBorder="1" applyAlignment="1" applyProtection="1">
      <alignment horizontal="center"/>
      <protection locked="0"/>
    </xf>
    <xf numFmtId="10" fontId="6" fillId="34" borderId="10" xfId="0" applyNumberFormat="1" applyFont="1" applyFill="1" applyBorder="1" applyAlignment="1">
      <alignment horizontal="center"/>
    </xf>
    <xf numFmtId="0" fontId="7" fillId="33" borderId="10" xfId="0" applyNumberFormat="1" applyFont="1" applyFill="1" applyBorder="1" applyAlignment="1" applyProtection="1">
      <alignment/>
      <protection locked="0"/>
    </xf>
    <xf numFmtId="0" fontId="0" fillId="33" borderId="10" xfId="0" applyNumberFormat="1" applyFill="1" applyBorder="1" applyAlignment="1" applyProtection="1">
      <alignment/>
      <protection locked="0"/>
    </xf>
    <xf numFmtId="0" fontId="0" fillId="0" borderId="0" xfId="0" applyFill="1" applyAlignment="1">
      <alignment/>
    </xf>
    <xf numFmtId="0" fontId="4" fillId="33" borderId="0" xfId="0" applyFont="1" applyFill="1" applyBorder="1" applyAlignment="1" applyProtection="1">
      <alignment horizontal="right"/>
      <protection locked="0"/>
    </xf>
    <xf numFmtId="0" fontId="0" fillId="33" borderId="0" xfId="0"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4" borderId="0" xfId="0" applyFill="1" applyBorder="1" applyAlignment="1" applyProtection="1">
      <alignment horizontal="center"/>
      <protection/>
    </xf>
    <xf numFmtId="0" fontId="5" fillId="33" borderId="0" xfId="0" applyFont="1" applyFill="1" applyBorder="1" applyAlignment="1" applyProtection="1">
      <alignment horizontal="center"/>
      <protection locked="0"/>
    </xf>
    <xf numFmtId="9" fontId="6" fillId="34" borderId="0" xfId="0" applyNumberFormat="1" applyFont="1" applyFill="1" applyBorder="1" applyAlignment="1">
      <alignment horizontal="right"/>
    </xf>
    <xf numFmtId="0" fontId="0" fillId="0" borderId="0" xfId="0" applyBorder="1" applyAlignment="1">
      <alignment horizontal="right"/>
    </xf>
    <xf numFmtId="10" fontId="6" fillId="34" borderId="0" xfId="0" applyNumberFormat="1" applyFont="1" applyFill="1" applyBorder="1" applyAlignment="1">
      <alignment horizontal="center"/>
    </xf>
    <xf numFmtId="0" fontId="7" fillId="33" borderId="0" xfId="0" applyNumberFormat="1" applyFont="1" applyFill="1" applyBorder="1" applyAlignment="1" applyProtection="1">
      <alignment/>
      <protection locked="0"/>
    </xf>
    <xf numFmtId="0" fontId="0" fillId="33" borderId="0" xfId="0" applyNumberFormat="1" applyFill="1" applyBorder="1" applyAlignment="1" applyProtection="1">
      <alignment/>
      <protection locked="0"/>
    </xf>
    <xf numFmtId="22" fontId="5" fillId="0" borderId="0" xfId="0" applyNumberFormat="1" applyFont="1" applyAlignment="1">
      <alignment horizontal="right"/>
    </xf>
    <xf numFmtId="22" fontId="5" fillId="0" borderId="0" xfId="0" applyNumberFormat="1" applyFont="1" applyAlignment="1">
      <alignment/>
    </xf>
    <xf numFmtId="0" fontId="5" fillId="35" borderId="0" xfId="0" applyFont="1" applyFill="1" applyAlignment="1" applyProtection="1">
      <alignment horizontal="right"/>
      <protection/>
    </xf>
    <xf numFmtId="0" fontId="5" fillId="35" borderId="0" xfId="0" applyFont="1" applyFill="1" applyAlignment="1" applyProtection="1">
      <alignment horizontal="center"/>
      <protection/>
    </xf>
    <xf numFmtId="0" fontId="5" fillId="35" borderId="0" xfId="0" applyFont="1" applyFill="1" applyAlignment="1" applyProtection="1">
      <alignment horizontal="left"/>
      <protection/>
    </xf>
    <xf numFmtId="0" fontId="0" fillId="35" borderId="0" xfId="0" applyFill="1" applyAlignment="1">
      <alignment/>
    </xf>
    <xf numFmtId="0" fontId="5" fillId="35" borderId="0" xfId="0" applyFont="1" applyFill="1" applyAlignment="1">
      <alignment horizontal="left"/>
    </xf>
    <xf numFmtId="0" fontId="5" fillId="35" borderId="0" xfId="0" applyFont="1" applyFill="1" applyAlignment="1" applyProtection="1">
      <alignment horizontal="left" shrinkToFit="1"/>
      <protection/>
    </xf>
    <xf numFmtId="0" fontId="5" fillId="35" borderId="0" xfId="0" applyFont="1" applyFill="1" applyAlignment="1">
      <alignment shrinkToFit="1"/>
    </xf>
    <xf numFmtId="0" fontId="6" fillId="0" borderId="0" xfId="0" applyFont="1" applyAlignment="1">
      <alignment horizontal="center"/>
    </xf>
    <xf numFmtId="0" fontId="4" fillId="33" borderId="11" xfId="0" applyFont="1" applyFill="1" applyBorder="1" applyAlignment="1" applyProtection="1">
      <alignment horizontal="right"/>
      <protection locked="0"/>
    </xf>
    <xf numFmtId="0" fontId="0" fillId="35" borderId="11" xfId="0"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4" borderId="11" xfId="0" applyFill="1" applyBorder="1" applyAlignment="1" applyProtection="1">
      <alignment horizontal="center"/>
      <protection/>
    </xf>
    <xf numFmtId="0" fontId="5" fillId="33" borderId="11" xfId="0" applyFont="1" applyFill="1" applyBorder="1" applyAlignment="1" applyProtection="1">
      <alignment horizontal="center"/>
      <protection locked="0"/>
    </xf>
    <xf numFmtId="10" fontId="6" fillId="34" borderId="11" xfId="0" applyNumberFormat="1" applyFont="1" applyFill="1" applyBorder="1" applyAlignment="1">
      <alignment horizontal="center"/>
    </xf>
    <xf numFmtId="0" fontId="7" fillId="33" borderId="11" xfId="0" applyNumberFormat="1" applyFont="1" applyFill="1" applyBorder="1" applyAlignment="1" applyProtection="1">
      <alignment/>
      <protection locked="0"/>
    </xf>
    <xf numFmtId="0" fontId="0" fillId="33" borderId="11" xfId="0" applyNumberFormat="1" applyFill="1" applyBorder="1" applyAlignment="1" applyProtection="1">
      <alignment/>
      <protection locked="0"/>
    </xf>
    <xf numFmtId="0" fontId="4" fillId="33" borderId="0" xfId="0" applyFont="1" applyFill="1" applyAlignment="1" applyProtection="1">
      <alignment horizontal="right"/>
      <protection locked="0"/>
    </xf>
    <xf numFmtId="0" fontId="0" fillId="35" borderId="0" xfId="0" applyFont="1" applyFill="1" applyAlignment="1" applyProtection="1">
      <alignment horizontal="center"/>
      <protection locked="0"/>
    </xf>
    <xf numFmtId="0" fontId="0" fillId="33" borderId="0" xfId="0" applyFill="1" applyAlignment="1" applyProtection="1">
      <alignment horizontal="center"/>
      <protection locked="0"/>
    </xf>
    <xf numFmtId="0" fontId="0" fillId="34" borderId="0" xfId="0" applyFill="1" applyAlignment="1" applyProtection="1">
      <alignment horizontal="center"/>
      <protection/>
    </xf>
    <xf numFmtId="0" fontId="5" fillId="33" borderId="0" xfId="0" applyFont="1" applyFill="1" applyAlignment="1" applyProtection="1">
      <alignment horizontal="center"/>
      <protection locked="0"/>
    </xf>
    <xf numFmtId="10" fontId="6" fillId="34" borderId="0" xfId="0" applyNumberFormat="1" applyFont="1" applyFill="1" applyAlignment="1">
      <alignment horizontal="center"/>
    </xf>
    <xf numFmtId="0" fontId="7" fillId="33" borderId="0" xfId="0" applyNumberFormat="1" applyFont="1" applyFill="1" applyAlignment="1" applyProtection="1">
      <alignment/>
      <protection locked="0"/>
    </xf>
    <xf numFmtId="0" fontId="0" fillId="33" borderId="0" xfId="0" applyNumberFormat="1" applyFill="1" applyAlignment="1" applyProtection="1">
      <alignment/>
      <protection locked="0"/>
    </xf>
    <xf numFmtId="0" fontId="0" fillId="0" borderId="0" xfId="0" applyBorder="1" applyAlignment="1">
      <alignment/>
    </xf>
    <xf numFmtId="0" fontId="5" fillId="0" borderId="0" xfId="0" applyFont="1" applyAlignment="1">
      <alignment/>
    </xf>
    <xf numFmtId="0" fontId="0" fillId="0" borderId="0" xfId="0" applyAlignment="1">
      <alignment horizontal="center"/>
    </xf>
    <xf numFmtId="0" fontId="5" fillId="0" borderId="0" xfId="0" applyFont="1" applyBorder="1" applyAlignment="1">
      <alignment/>
    </xf>
    <xf numFmtId="0" fontId="0" fillId="0" borderId="0" xfId="0" applyAlignment="1">
      <alignment horizontal="left"/>
    </xf>
    <xf numFmtId="0" fontId="5" fillId="0" borderId="0" xfId="0" applyFont="1" applyFill="1" applyAlignment="1" applyProtection="1">
      <alignment/>
      <protection locked="0"/>
    </xf>
    <xf numFmtId="9" fontId="5" fillId="0" borderId="0" xfId="59" applyFont="1" applyFill="1" applyAlignment="1">
      <alignment horizontal="left"/>
    </xf>
    <xf numFmtId="0" fontId="5" fillId="0" borderId="0" xfId="0" applyFont="1" applyAlignment="1" applyProtection="1">
      <alignment horizontal="right"/>
      <protection locked="0"/>
    </xf>
    <xf numFmtId="1" fontId="5" fillId="0" borderId="0" xfId="59" applyNumberFormat="1" applyFont="1" applyFill="1" applyAlignment="1">
      <alignment horizontal="left"/>
    </xf>
    <xf numFmtId="0" fontId="0" fillId="0" borderId="0" xfId="0" applyBorder="1" applyAlignment="1">
      <alignment/>
    </xf>
    <xf numFmtId="1" fontId="5" fillId="0" borderId="0" xfId="59" applyNumberFormat="1" applyFont="1" applyFill="1" applyAlignment="1">
      <alignment horizontal="right"/>
    </xf>
    <xf numFmtId="0" fontId="5" fillId="0" borderId="0" xfId="0" applyFont="1" applyFill="1" applyAlignment="1" applyProtection="1" quotePrefix="1">
      <alignment horizontal="left"/>
      <protection locked="0"/>
    </xf>
    <xf numFmtId="0" fontId="5" fillId="0" borderId="0" xfId="59" applyNumberFormat="1" applyFont="1" applyFill="1" applyAlignment="1">
      <alignment horizontal="right"/>
    </xf>
    <xf numFmtId="0" fontId="5" fillId="0" borderId="0" xfId="0" applyFont="1" applyFill="1" applyAlignment="1">
      <alignment/>
    </xf>
    <xf numFmtId="9" fontId="5" fillId="0" borderId="0" xfId="59" applyFont="1" applyFill="1" applyAlignment="1" quotePrefix="1">
      <alignment horizontal="left"/>
    </xf>
    <xf numFmtId="0" fontId="5" fillId="0" borderId="0" xfId="0" applyFont="1" applyFill="1" applyAlignment="1" applyProtection="1">
      <alignment horizontal="left"/>
      <protection locked="0"/>
    </xf>
    <xf numFmtId="0" fontId="5" fillId="36" borderId="0" xfId="0" applyFont="1" applyFill="1" applyAlignment="1">
      <alignment/>
    </xf>
    <xf numFmtId="0" fontId="5" fillId="36" borderId="0" xfId="0" applyFont="1" applyFill="1" applyAlignment="1" applyProtection="1">
      <alignment/>
      <protection locked="0"/>
    </xf>
    <xf numFmtId="0" fontId="0" fillId="0" borderId="0" xfId="0" applyFill="1" applyAlignment="1">
      <alignment/>
    </xf>
    <xf numFmtId="0" fontId="5" fillId="0" borderId="12" xfId="0" applyFont="1" applyBorder="1" applyAlignment="1" applyProtection="1">
      <alignment horizontal="right"/>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33" borderId="0" xfId="0" applyFont="1" applyFill="1" applyAlignment="1">
      <alignment horizontal="center"/>
    </xf>
    <xf numFmtId="0" fontId="5" fillId="33" borderId="0" xfId="0" applyFont="1" applyFill="1" applyBorder="1" applyAlignment="1" applyProtection="1">
      <alignment horizontal="center"/>
      <protection/>
    </xf>
    <xf numFmtId="0" fontId="0" fillId="35" borderId="0" xfId="0" applyFill="1" applyBorder="1" applyAlignment="1">
      <alignment horizontal="right"/>
    </xf>
    <xf numFmtId="0" fontId="5" fillId="33" borderId="0" xfId="0" applyFont="1" applyFill="1" applyAlignment="1" applyProtection="1">
      <alignment horizontal="center"/>
      <protection/>
    </xf>
    <xf numFmtId="0" fontId="5" fillId="34" borderId="0" xfId="0" applyFont="1" applyFill="1" applyAlignment="1" applyProtection="1">
      <alignment horizontal="center"/>
      <protection/>
    </xf>
    <xf numFmtId="0" fontId="15"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35" borderId="0" xfId="0" applyFill="1" applyAlignment="1">
      <alignment horizontal="center"/>
    </xf>
    <xf numFmtId="0" fontId="8" fillId="0" borderId="0" xfId="0" applyFont="1" applyAlignment="1">
      <alignment horizontal="center"/>
    </xf>
    <xf numFmtId="0" fontId="9" fillId="0" borderId="0" xfId="0" applyFont="1" applyAlignment="1">
      <alignment horizontal="center"/>
    </xf>
    <xf numFmtId="0" fontId="0" fillId="35" borderId="0" xfId="0" applyFill="1" applyAlignment="1">
      <alignment/>
    </xf>
    <xf numFmtId="0" fontId="10" fillId="35" borderId="0" xfId="0" applyFont="1" applyFill="1" applyBorder="1" applyAlignment="1">
      <alignment horizontal="center"/>
    </xf>
    <xf numFmtId="0" fontId="0" fillId="0" borderId="0" xfId="0" applyBorder="1" applyAlignment="1">
      <alignment horizontal="center" vertical="top"/>
    </xf>
    <xf numFmtId="0" fontId="14" fillId="0" borderId="0" xfId="0" applyFont="1" applyAlignment="1">
      <alignment horizontal="left" indent="4"/>
    </xf>
    <xf numFmtId="0" fontId="16" fillId="0" borderId="0" xfId="0" applyFont="1" applyAlignment="1">
      <alignment/>
    </xf>
    <xf numFmtId="0" fontId="17" fillId="0" borderId="0" xfId="0" applyFont="1" applyAlignment="1">
      <alignment/>
    </xf>
    <xf numFmtId="0" fontId="17" fillId="0" borderId="0" xfId="0" applyFont="1" applyAlignment="1">
      <alignment horizontal="left" indent="4"/>
    </xf>
    <xf numFmtId="0" fontId="18" fillId="0" borderId="0" xfId="0" applyFont="1" applyAlignment="1">
      <alignment horizontal="center"/>
    </xf>
    <xf numFmtId="0" fontId="0" fillId="35" borderId="10" xfId="0" applyFill="1" applyBorder="1" applyAlignment="1">
      <alignment/>
    </xf>
    <xf numFmtId="0" fontId="0" fillId="35" borderId="0" xfId="0" applyFont="1" applyFill="1" applyBorder="1" applyAlignment="1">
      <alignment/>
    </xf>
    <xf numFmtId="0" fontId="15" fillId="0" borderId="0" xfId="0" applyFont="1" applyAlignment="1">
      <alignment vertical="top"/>
    </xf>
    <xf numFmtId="0" fontId="0" fillId="0" borderId="0" xfId="0" applyAlignment="1">
      <alignment horizontal="right"/>
    </xf>
    <xf numFmtId="0" fontId="19" fillId="0" borderId="0" xfId="0" applyFont="1" applyBorder="1" applyAlignment="1">
      <alignment horizontal="center" vertical="top"/>
    </xf>
    <xf numFmtId="0" fontId="17" fillId="0" borderId="0" xfId="0" applyFont="1" applyAlignment="1">
      <alignment vertical="top" wrapText="1"/>
    </xf>
    <xf numFmtId="0" fontId="16" fillId="0" borderId="0" xfId="0" applyFont="1" applyAlignment="1">
      <alignment wrapText="1"/>
    </xf>
    <xf numFmtId="0" fontId="0" fillId="35" borderId="0" xfId="0" applyFill="1" applyAlignment="1">
      <alignment horizontal="left"/>
    </xf>
    <xf numFmtId="0" fontId="16" fillId="0" borderId="0" xfId="0" applyFont="1" applyAlignment="1">
      <alignment horizontal="left"/>
    </xf>
    <xf numFmtId="0" fontId="16" fillId="0" borderId="0" xfId="0" applyFont="1" applyAlignment="1">
      <alignment horizontal="left" indent="4"/>
    </xf>
    <xf numFmtId="0" fontId="17" fillId="0" borderId="0" xfId="0" applyFont="1" applyAlignment="1">
      <alignment/>
    </xf>
    <xf numFmtId="0" fontId="17" fillId="0" borderId="0" xfId="0" applyFont="1" applyAlignment="1">
      <alignment horizontal="left"/>
    </xf>
    <xf numFmtId="0" fontId="0" fillId="33" borderId="15" xfId="0" applyFill="1" applyBorder="1" applyAlignment="1" applyProtection="1">
      <alignment horizontal="left"/>
      <protection locked="0"/>
    </xf>
    <xf numFmtId="0" fontId="0" fillId="0" borderId="0"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5" fillId="0" borderId="0" xfId="0" applyFont="1" applyAlignment="1">
      <alignment/>
    </xf>
    <xf numFmtId="0" fontId="22" fillId="0" borderId="0" xfId="0" applyFont="1" applyAlignment="1">
      <alignment vertical="top"/>
    </xf>
    <xf numFmtId="0" fontId="0" fillId="33" borderId="0" xfId="0" applyFill="1" applyBorder="1" applyAlignment="1" applyProtection="1">
      <alignment horizontal="left"/>
      <protection locked="0"/>
    </xf>
    <xf numFmtId="0" fontId="0" fillId="33" borderId="0" xfId="0" applyFill="1" applyAlignment="1">
      <alignment/>
    </xf>
    <xf numFmtId="0" fontId="0" fillId="33" borderId="0" xfId="0" applyFill="1" applyAlignment="1">
      <alignment horizontal="left"/>
    </xf>
    <xf numFmtId="0" fontId="0" fillId="0" borderId="0" xfId="0" applyAlignment="1" applyProtection="1">
      <alignment/>
      <protection/>
    </xf>
    <xf numFmtId="0" fontId="14" fillId="0" borderId="0" xfId="0" applyFont="1" applyAlignment="1" applyProtection="1">
      <alignment horizontal="center"/>
      <protection/>
    </xf>
    <xf numFmtId="0" fontId="0" fillId="0" borderId="0" xfId="0" applyAlignment="1" applyProtection="1">
      <alignment/>
      <protection/>
    </xf>
    <xf numFmtId="0" fontId="15" fillId="0" borderId="0" xfId="0" applyFont="1" applyAlignment="1" applyProtection="1">
      <alignment/>
      <protection/>
    </xf>
    <xf numFmtId="0" fontId="4" fillId="33" borderId="10" xfId="0" applyFont="1" applyFill="1" applyBorder="1" applyAlignment="1" applyProtection="1">
      <alignment horizontal="right"/>
      <protection/>
    </xf>
    <xf numFmtId="0" fontId="0" fillId="33" borderId="10" xfId="0" applyFont="1"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0" xfId="0" applyFont="1" applyFill="1" applyBorder="1" applyAlignment="1" applyProtection="1">
      <alignment horizontal="center"/>
      <protection/>
    </xf>
    <xf numFmtId="10" fontId="6" fillId="34" borderId="10" xfId="0" applyNumberFormat="1" applyFont="1" applyFill="1" applyBorder="1" applyAlignment="1" applyProtection="1">
      <alignment horizontal="center"/>
      <protection/>
    </xf>
    <xf numFmtId="0" fontId="7" fillId="33" borderId="10" xfId="0" applyNumberFormat="1" applyFont="1" applyFill="1" applyBorder="1" applyAlignment="1" applyProtection="1">
      <alignment/>
      <protection/>
    </xf>
    <xf numFmtId="0" fontId="0" fillId="33" borderId="10" xfId="0" applyNumberFormat="1" applyFill="1" applyBorder="1" applyAlignment="1" applyProtection="1">
      <alignment/>
      <protection/>
    </xf>
    <xf numFmtId="0" fontId="0" fillId="0" borderId="0" xfId="0" applyFill="1" applyAlignment="1" applyProtection="1">
      <alignment/>
      <protection/>
    </xf>
    <xf numFmtId="0" fontId="21" fillId="0" borderId="0" xfId="0" applyFont="1" applyAlignment="1" applyProtection="1">
      <alignment horizontal="center"/>
      <protection/>
    </xf>
    <xf numFmtId="0" fontId="4"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9" fontId="6" fillId="34" borderId="0" xfId="0" applyNumberFormat="1" applyFont="1" applyFill="1" applyBorder="1" applyAlignment="1" applyProtection="1">
      <alignment horizontal="right"/>
      <protection/>
    </xf>
    <xf numFmtId="0" fontId="0" fillId="0" borderId="0" xfId="0" applyBorder="1" applyAlignment="1" applyProtection="1">
      <alignment horizontal="right"/>
      <protection/>
    </xf>
    <xf numFmtId="10" fontId="6" fillId="34"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protection/>
    </xf>
    <xf numFmtId="0" fontId="0" fillId="33" borderId="0" xfId="0" applyNumberFormat="1" applyFill="1" applyBorder="1" applyAlignment="1" applyProtection="1">
      <alignment/>
      <protection/>
    </xf>
    <xf numFmtId="0" fontId="0" fillId="0" borderId="0" xfId="0" applyAlignment="1" applyProtection="1">
      <alignment horizontal="center"/>
      <protection/>
    </xf>
    <xf numFmtId="0" fontId="0" fillId="0" borderId="0" xfId="0" applyAlignment="1" applyProtection="1">
      <alignment vertical="top" wrapText="1"/>
      <protection/>
    </xf>
    <xf numFmtId="0" fontId="15" fillId="0" borderId="0" xfId="0" applyFont="1" applyAlignment="1" applyProtection="1">
      <alignment/>
      <protection/>
    </xf>
    <xf numFmtId="0" fontId="15" fillId="0" borderId="0" xfId="0" applyFont="1" applyAlignment="1" applyProtection="1">
      <alignment horizontal="left" indent="8"/>
      <protection/>
    </xf>
    <xf numFmtId="0" fontId="15" fillId="0" borderId="0" xfId="0" applyFont="1" applyAlignment="1" applyProtection="1" quotePrefix="1">
      <alignment horizontal="left" indent="8"/>
      <protection/>
    </xf>
    <xf numFmtId="0" fontId="19" fillId="0" borderId="23" xfId="0" applyFont="1" applyBorder="1" applyAlignment="1">
      <alignment vertical="top"/>
    </xf>
    <xf numFmtId="0" fontId="19" fillId="0" borderId="0" xfId="0" applyFont="1" applyBorder="1" applyAlignment="1">
      <alignment vertical="top"/>
    </xf>
    <xf numFmtId="0" fontId="19" fillId="0" borderId="16" xfId="0" applyFont="1" applyBorder="1" applyAlignment="1">
      <alignment vertical="top"/>
    </xf>
    <xf numFmtId="0" fontId="19" fillId="0" borderId="17" xfId="0" applyFont="1" applyBorder="1" applyAlignment="1">
      <alignment vertical="top"/>
    </xf>
    <xf numFmtId="0" fontId="19" fillId="0" borderId="18" xfId="0" applyFont="1" applyBorder="1" applyAlignment="1">
      <alignment vertical="top"/>
    </xf>
    <xf numFmtId="0" fontId="19" fillId="0" borderId="19" xfId="0" applyFont="1" applyBorder="1" applyAlignment="1">
      <alignment vertical="top"/>
    </xf>
    <xf numFmtId="0" fontId="0" fillId="0" borderId="23" xfId="0" applyBorder="1" applyAlignment="1">
      <alignment/>
    </xf>
    <xf numFmtId="0" fontId="0" fillId="0" borderId="0" xfId="0" applyAlignment="1" applyProtection="1">
      <alignment vertical="top"/>
      <protection/>
    </xf>
    <xf numFmtId="0" fontId="16" fillId="0" borderId="0" xfId="0" applyFont="1" applyAlignment="1" applyProtection="1">
      <alignment vertical="top"/>
      <protection/>
    </xf>
    <xf numFmtId="0" fontId="0" fillId="0" borderId="0" xfId="0" applyFill="1" applyAlignment="1" applyProtection="1">
      <alignment vertical="top"/>
      <protection/>
    </xf>
    <xf numFmtId="22" fontId="5" fillId="0" borderId="0" xfId="0" applyNumberFormat="1" applyFont="1" applyAlignment="1" applyProtection="1">
      <alignment vertical="top"/>
      <protection/>
    </xf>
    <xf numFmtId="0" fontId="18" fillId="0" borderId="0" xfId="0" applyFont="1" applyAlignment="1" applyProtection="1">
      <alignment vertical="top"/>
      <protection/>
    </xf>
    <xf numFmtId="0" fontId="15" fillId="0" borderId="0" xfId="0" applyFont="1" applyAlignment="1" applyProtection="1">
      <alignment vertical="top"/>
      <protection/>
    </xf>
    <xf numFmtId="0" fontId="0" fillId="35" borderId="24" xfId="0" applyFill="1" applyBorder="1" applyAlignment="1" applyProtection="1">
      <alignment vertical="top"/>
      <protection/>
    </xf>
    <xf numFmtId="0" fontId="0" fillId="0" borderId="0" xfId="0" applyBorder="1" applyAlignment="1" applyProtection="1">
      <alignment vertical="top"/>
      <protection/>
    </xf>
    <xf numFmtId="0" fontId="5" fillId="0" borderId="0" xfId="0" applyFont="1" applyAlignment="1" applyProtection="1">
      <alignment vertical="top"/>
      <protection/>
    </xf>
    <xf numFmtId="0" fontId="0" fillId="0" borderId="0" xfId="0" applyFill="1" applyBorder="1" applyAlignment="1" applyProtection="1">
      <alignment vertical="top"/>
      <protection/>
    </xf>
    <xf numFmtId="0" fontId="23" fillId="0" borderId="0" xfId="0" applyFont="1" applyFill="1" applyBorder="1" applyAlignment="1" applyProtection="1">
      <alignment vertical="top" wrapText="1"/>
      <protection/>
    </xf>
    <xf numFmtId="0" fontId="0" fillId="0" borderId="0" xfId="0" applyNumberFormat="1" applyFill="1" applyBorder="1" applyAlignment="1" applyProtection="1">
      <alignment vertical="top"/>
      <protection/>
    </xf>
    <xf numFmtId="0" fontId="24" fillId="0" borderId="0" xfId="0" applyFont="1" applyAlignment="1" applyProtection="1">
      <alignment/>
      <protection/>
    </xf>
    <xf numFmtId="0" fontId="18" fillId="0" borderId="0" xfId="0" applyFont="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Font="1" applyFill="1" applyBorder="1" applyAlignment="1">
      <alignment/>
    </xf>
    <xf numFmtId="0" fontId="5" fillId="35" borderId="15" xfId="0" applyFont="1" applyFill="1" applyBorder="1" applyAlignment="1" applyProtection="1">
      <alignment vertical="top"/>
      <protection/>
    </xf>
    <xf numFmtId="0" fontId="5" fillId="35" borderId="10" xfId="0" applyFont="1" applyFill="1" applyBorder="1" applyAlignment="1" applyProtection="1">
      <alignment vertical="top"/>
      <protection/>
    </xf>
    <xf numFmtId="0" fontId="5" fillId="35" borderId="24" xfId="0" applyFont="1" applyFill="1" applyBorder="1" applyAlignment="1" applyProtection="1">
      <alignment vertical="top"/>
      <protection/>
    </xf>
    <xf numFmtId="0" fontId="0" fillId="37" borderId="15" xfId="0" applyFill="1" applyBorder="1" applyAlignment="1" applyProtection="1">
      <alignment vertical="top"/>
      <protection/>
    </xf>
    <xf numFmtId="0" fontId="0" fillId="37" borderId="10" xfId="0" applyFill="1" applyBorder="1" applyAlignment="1" applyProtection="1">
      <alignment vertical="top"/>
      <protection/>
    </xf>
    <xf numFmtId="0" fontId="0" fillId="37" borderId="24" xfId="0" applyFill="1" applyBorder="1" applyAlignment="1" applyProtection="1">
      <alignment vertical="top"/>
      <protection/>
    </xf>
    <xf numFmtId="0" fontId="5" fillId="37" borderId="15" xfId="0" applyFont="1" applyFill="1" applyBorder="1" applyAlignment="1" applyProtection="1">
      <alignment vertical="top"/>
      <protection/>
    </xf>
    <xf numFmtId="0" fontId="5" fillId="37" borderId="10" xfId="0" applyFont="1" applyFill="1" applyBorder="1" applyAlignment="1" applyProtection="1">
      <alignment vertical="top"/>
      <protection/>
    </xf>
    <xf numFmtId="0" fontId="5" fillId="37" borderId="10" xfId="0" applyFont="1" applyFill="1" applyBorder="1" applyAlignment="1" applyProtection="1">
      <alignment horizontal="center" vertical="top"/>
      <protection/>
    </xf>
    <xf numFmtId="0" fontId="5" fillId="37" borderId="24" xfId="0" applyFont="1" applyFill="1" applyBorder="1" applyAlignment="1" applyProtection="1">
      <alignment horizontal="right" vertical="top"/>
      <protection/>
    </xf>
    <xf numFmtId="0" fontId="0" fillId="37" borderId="25" xfId="0" applyFill="1" applyBorder="1" applyAlignment="1" applyProtection="1">
      <alignment vertical="top"/>
      <protection/>
    </xf>
    <xf numFmtId="0" fontId="0" fillId="35" borderId="15" xfId="0" applyFill="1" applyBorder="1" applyAlignment="1">
      <alignment/>
    </xf>
    <xf numFmtId="0" fontId="5" fillId="35" borderId="24" xfId="0" applyFont="1" applyFill="1" applyBorder="1" applyAlignment="1">
      <alignment horizontal="right"/>
    </xf>
    <xf numFmtId="0" fontId="23" fillId="35" borderId="25" xfId="0" applyFont="1" applyFill="1" applyBorder="1" applyAlignment="1" applyProtection="1">
      <alignment wrapText="1"/>
      <protection/>
    </xf>
    <xf numFmtId="0" fontId="23" fillId="35" borderId="25" xfId="0" applyFont="1" applyFill="1" applyBorder="1" applyAlignment="1" applyProtection="1">
      <alignment horizontal="right" wrapText="1"/>
      <protection/>
    </xf>
    <xf numFmtId="0" fontId="23" fillId="35" borderId="25" xfId="0" applyFont="1" applyFill="1" applyBorder="1" applyAlignment="1" applyProtection="1">
      <alignment textRotation="90" wrapText="1"/>
      <protection/>
    </xf>
    <xf numFmtId="0" fontId="0" fillId="37" borderId="10" xfId="0" applyFill="1" applyBorder="1" applyAlignment="1" applyProtection="1">
      <alignment horizontal="center" vertical="top"/>
      <protection/>
    </xf>
    <xf numFmtId="0" fontId="5" fillId="0" borderId="0" xfId="0" applyFont="1" applyFill="1" applyBorder="1" applyAlignment="1" applyProtection="1">
      <alignment vertical="top"/>
      <protection/>
    </xf>
    <xf numFmtId="0" fontId="23" fillId="0" borderId="0" xfId="0" applyFont="1" applyFill="1" applyBorder="1" applyAlignment="1" applyProtection="1">
      <alignment wrapText="1"/>
      <protection/>
    </xf>
    <xf numFmtId="0" fontId="0" fillId="0" borderId="0" xfId="0" applyFont="1" applyFill="1" applyBorder="1" applyAlignment="1" applyProtection="1">
      <alignment vertical="top"/>
      <protection/>
    </xf>
    <xf numFmtId="22" fontId="5" fillId="0" borderId="0" xfId="0" applyNumberFormat="1" applyFont="1" applyAlignment="1">
      <alignment/>
    </xf>
    <xf numFmtId="0" fontId="0" fillId="33" borderId="10" xfId="0" applyFill="1" applyBorder="1" applyAlignment="1" applyProtection="1">
      <alignment horizontal="left"/>
      <protection/>
    </xf>
    <xf numFmtId="0" fontId="0" fillId="33" borderId="24" xfId="0" applyFill="1" applyBorder="1" applyAlignment="1" applyProtection="1">
      <alignment horizontal="left"/>
      <protection/>
    </xf>
    <xf numFmtId="0" fontId="0" fillId="33" borderId="10" xfId="0" applyFont="1" applyFill="1" applyBorder="1" applyAlignment="1" applyProtection="1">
      <alignment/>
      <protection/>
    </xf>
    <xf numFmtId="0" fontId="0" fillId="33" borderId="24" xfId="0" applyFont="1" applyFill="1" applyBorder="1" applyAlignment="1" applyProtection="1">
      <alignment/>
      <protection/>
    </xf>
    <xf numFmtId="0" fontId="0" fillId="0" borderId="0" xfId="0" applyAlignment="1" applyProtection="1">
      <alignment vertical="top"/>
      <protection locked="0"/>
    </xf>
    <xf numFmtId="0" fontId="0" fillId="33" borderId="0" xfId="0" applyFill="1" applyAlignment="1" applyProtection="1">
      <alignment horizontal="left"/>
      <protection locked="0"/>
    </xf>
    <xf numFmtId="0" fontId="0" fillId="0" borderId="0" xfId="0" applyAlignment="1" applyProtection="1">
      <alignment/>
      <protection locked="0"/>
    </xf>
    <xf numFmtId="0" fontId="5" fillId="35" borderId="10" xfId="0" applyFont="1" applyFill="1" applyBorder="1" applyAlignment="1">
      <alignment horizontal="right"/>
    </xf>
    <xf numFmtId="0" fontId="0" fillId="35" borderId="10" xfId="0" applyFill="1" applyBorder="1" applyAlignment="1">
      <alignment/>
    </xf>
    <xf numFmtId="0" fontId="0" fillId="37" borderId="15" xfId="0" applyFill="1" applyBorder="1" applyAlignment="1" applyProtection="1">
      <alignment horizontal="left" vertical="top"/>
      <protection/>
    </xf>
    <xf numFmtId="0" fontId="0" fillId="37" borderId="25" xfId="0" applyFill="1" applyBorder="1" applyAlignment="1" applyProtection="1">
      <alignment horizontal="left" vertical="top"/>
      <protection/>
    </xf>
    <xf numFmtId="0" fontId="0" fillId="33" borderId="25" xfId="0" applyFont="1" applyFill="1" applyBorder="1" applyAlignment="1" applyProtection="1">
      <alignment vertical="top"/>
      <protection locked="0"/>
    </xf>
    <xf numFmtId="0" fontId="5" fillId="33" borderId="25" xfId="0" applyFont="1" applyFill="1" applyBorder="1" applyAlignment="1" applyProtection="1">
      <alignment vertical="top"/>
      <protection locked="0"/>
    </xf>
    <xf numFmtId="0" fontId="0" fillId="33" borderId="25" xfId="0" applyNumberFormat="1" applyFont="1" applyFill="1" applyBorder="1" applyAlignment="1" applyProtection="1">
      <alignment vertical="top"/>
      <protection locked="0"/>
    </xf>
    <xf numFmtId="0" fontId="0" fillId="33" borderId="10" xfId="0" applyFont="1" applyFill="1" applyBorder="1" applyAlignment="1">
      <alignment/>
    </xf>
    <xf numFmtId="0" fontId="0" fillId="33" borderId="24" xfId="0" applyFont="1" applyFill="1" applyBorder="1" applyAlignment="1">
      <alignment/>
    </xf>
    <xf numFmtId="0" fontId="0" fillId="33" borderId="15" xfId="0" applyFont="1" applyFill="1" applyBorder="1" applyAlignment="1" applyProtection="1">
      <alignment/>
      <protection/>
    </xf>
    <xf numFmtId="49" fontId="0" fillId="33" borderId="15" xfId="0" applyNumberFormat="1" applyFill="1" applyBorder="1" applyAlignment="1" applyProtection="1">
      <alignment horizontal="left"/>
      <protection locked="0"/>
    </xf>
    <xf numFmtId="49" fontId="0" fillId="33" borderId="15" xfId="0" applyNumberFormat="1" applyFont="1" applyFill="1" applyBorder="1" applyAlignment="1" applyProtection="1">
      <alignment horizontal="left"/>
      <protection locked="0"/>
    </xf>
    <xf numFmtId="1" fontId="0" fillId="37" borderId="25" xfId="0" applyNumberFormat="1" applyFill="1" applyBorder="1" applyAlignment="1" applyProtection="1">
      <alignment vertical="top"/>
      <protection/>
    </xf>
    <xf numFmtId="10" fontId="0" fillId="37" borderId="25" xfId="0" applyNumberFormat="1" applyFont="1" applyFill="1" applyBorder="1" applyAlignment="1" applyProtection="1">
      <alignment vertical="top"/>
      <protection/>
    </xf>
    <xf numFmtId="9" fontId="0" fillId="37" borderId="25" xfId="0" applyNumberFormat="1" applyFont="1" applyFill="1" applyBorder="1" applyAlignment="1" applyProtection="1">
      <alignment vertical="top"/>
      <protection/>
    </xf>
    <xf numFmtId="0" fontId="5" fillId="0" borderId="0" xfId="0" applyFont="1" applyAlignment="1">
      <alignment horizontal="left"/>
    </xf>
    <xf numFmtId="0" fontId="22" fillId="0" borderId="0" xfId="0" applyFont="1" applyAlignment="1">
      <alignment/>
    </xf>
    <xf numFmtId="22" fontId="5" fillId="0" borderId="0" xfId="0" applyNumberFormat="1" applyFont="1" applyAlignment="1">
      <alignment horizontal="center"/>
    </xf>
    <xf numFmtId="14" fontId="0" fillId="0" borderId="0" xfId="0" applyNumberFormat="1" applyAlignment="1">
      <alignment horizontal="center"/>
    </xf>
    <xf numFmtId="17" fontId="5" fillId="0" borderId="0" xfId="0" applyNumberFormat="1" applyFont="1" applyAlignment="1">
      <alignment horizontal="left"/>
    </xf>
    <xf numFmtId="17" fontId="0" fillId="0" borderId="0" xfId="0" applyNumberFormat="1" applyAlignment="1" quotePrefix="1">
      <alignment horizontal="left"/>
    </xf>
    <xf numFmtId="0" fontId="3" fillId="0" borderId="0" xfId="0" applyFont="1" applyAlignment="1">
      <alignment horizontal="center" vertical="top"/>
    </xf>
    <xf numFmtId="0" fontId="22" fillId="0" borderId="0" xfId="0" applyFont="1" applyAlignment="1">
      <alignment/>
    </xf>
    <xf numFmtId="0" fontId="22" fillId="0" borderId="0" xfId="0" applyFont="1" applyAlignment="1">
      <alignment horizontal="center" vertical="top"/>
    </xf>
    <xf numFmtId="0" fontId="25" fillId="0" borderId="0" xfId="0" applyFont="1" applyAlignment="1">
      <alignment horizontal="center"/>
    </xf>
    <xf numFmtId="0" fontId="9" fillId="0" borderId="0" xfId="0" applyFont="1" applyAlignment="1">
      <alignment/>
    </xf>
    <xf numFmtId="0" fontId="5" fillId="35" borderId="0" xfId="0" applyFont="1" applyFill="1" applyBorder="1" applyAlignment="1" applyProtection="1">
      <alignment/>
      <protection locked="0"/>
    </xf>
    <xf numFmtId="0" fontId="62" fillId="35" borderId="10" xfId="0" applyFont="1" applyFill="1" applyBorder="1" applyAlignment="1">
      <alignment horizontal="right" vertical="center"/>
    </xf>
    <xf numFmtId="0" fontId="0" fillId="37" borderId="15" xfId="0" applyFont="1" applyFill="1" applyBorder="1" applyAlignment="1" applyProtection="1">
      <alignment horizontal="left" vertical="top"/>
      <protection/>
    </xf>
    <xf numFmtId="0" fontId="0" fillId="37" borderId="25" xfId="0" applyFont="1" applyFill="1" applyBorder="1" applyAlignment="1" applyProtection="1">
      <alignment horizontal="left" vertical="top"/>
      <protection/>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xf>
    <xf numFmtId="0" fontId="15"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0" fontId="15" fillId="0" borderId="0" xfId="0" applyFont="1" applyAlignment="1" applyProtection="1">
      <alignment wrapText="1"/>
      <protection/>
    </xf>
    <xf numFmtId="0" fontId="0" fillId="0" borderId="0" xfId="0" applyAlignment="1" applyProtection="1">
      <alignment/>
      <protection/>
    </xf>
    <xf numFmtId="9" fontId="6" fillId="34" borderId="10" xfId="0" applyNumberFormat="1" applyFont="1" applyFill="1" applyBorder="1" applyAlignment="1" applyProtection="1">
      <alignment horizontal="right"/>
      <protection/>
    </xf>
    <xf numFmtId="0" fontId="0" fillId="0" borderId="10" xfId="0" applyBorder="1" applyAlignment="1" applyProtection="1">
      <alignment horizontal="right"/>
      <protection/>
    </xf>
    <xf numFmtId="0" fontId="19" fillId="0" borderId="0" xfId="0" applyFont="1" applyAlignment="1" applyProtection="1">
      <alignment horizontal="center"/>
      <protection/>
    </xf>
    <xf numFmtId="0" fontId="4" fillId="0" borderId="0" xfId="0" applyFont="1" applyAlignment="1" applyProtection="1">
      <alignment/>
      <protection/>
    </xf>
    <xf numFmtId="0" fontId="18" fillId="0" borderId="0" xfId="0" applyFont="1" applyAlignment="1" applyProtection="1">
      <alignment horizontal="center"/>
      <protection/>
    </xf>
    <xf numFmtId="0" fontId="15" fillId="0" borderId="0" xfId="0" applyFont="1" applyAlignment="1" applyProtection="1">
      <alignment/>
      <protection/>
    </xf>
    <xf numFmtId="0" fontId="3" fillId="0" borderId="26"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22" fillId="0" borderId="0" xfId="0" applyFont="1" applyAlignment="1">
      <alignment vertical="top" wrapText="1"/>
    </xf>
    <xf numFmtId="0" fontId="22" fillId="0" borderId="0" xfId="0" applyFont="1" applyAlignment="1">
      <alignment/>
    </xf>
    <xf numFmtId="0" fontId="22" fillId="0" borderId="0" xfId="0" applyFont="1" applyAlignment="1">
      <alignment wrapText="1"/>
    </xf>
    <xf numFmtId="0" fontId="18" fillId="0" borderId="0" xfId="0" applyFont="1" applyAlignment="1">
      <alignment horizontal="center"/>
    </xf>
    <xf numFmtId="0" fontId="5" fillId="0" borderId="0" xfId="0" applyFont="1" applyBorder="1" applyAlignment="1" applyProtection="1">
      <alignment horizontal="left"/>
      <protection locked="0"/>
    </xf>
    <xf numFmtId="0" fontId="0" fillId="0" borderId="0" xfId="0" applyBorder="1" applyAlignment="1">
      <alignment/>
    </xf>
    <xf numFmtId="0" fontId="0" fillId="0" borderId="0" xfId="0" applyFont="1" applyFill="1" applyBorder="1" applyAlignment="1">
      <alignment/>
    </xf>
    <xf numFmtId="0" fontId="5" fillId="0" borderId="26" xfId="0" applyFont="1" applyBorder="1" applyAlignment="1" applyProtection="1">
      <alignment vertical="top" wrapText="1"/>
      <protection locked="0"/>
    </xf>
    <xf numFmtId="0" fontId="0" fillId="0" borderId="11"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14"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13" xfId="0" applyBorder="1" applyAlignment="1">
      <alignment wrapText="1"/>
    </xf>
    <xf numFmtId="0" fontId="19" fillId="0" borderId="20" xfId="0" applyFont="1" applyBorder="1" applyAlignment="1">
      <alignment horizontal="center" vertical="top"/>
    </xf>
    <xf numFmtId="0" fontId="19" fillId="0" borderId="21" xfId="0" applyFont="1" applyBorder="1" applyAlignment="1">
      <alignment horizontal="center" vertical="top"/>
    </xf>
    <xf numFmtId="0" fontId="19" fillId="0" borderId="22" xfId="0" applyFont="1" applyBorder="1" applyAlignment="1">
      <alignment horizontal="center" vertical="top"/>
    </xf>
    <xf numFmtId="9" fontId="6" fillId="34" borderId="0" xfId="0" applyNumberFormat="1" applyFont="1" applyFill="1" applyAlignment="1">
      <alignment horizontal="right"/>
    </xf>
    <xf numFmtId="0" fontId="0" fillId="0" borderId="0" xfId="0" applyAlignment="1">
      <alignment horizontal="right"/>
    </xf>
    <xf numFmtId="9" fontId="6" fillId="34" borderId="10" xfId="0" applyNumberFormat="1" applyFont="1" applyFill="1" applyBorder="1" applyAlignment="1">
      <alignment horizontal="right"/>
    </xf>
    <xf numFmtId="0" fontId="0" fillId="0" borderId="10" xfId="0" applyBorder="1" applyAlignment="1">
      <alignment horizontal="right"/>
    </xf>
    <xf numFmtId="9" fontId="6" fillId="34" borderId="11" xfId="0" applyNumberFormat="1" applyFont="1" applyFill="1" applyBorder="1" applyAlignment="1">
      <alignment horizontal="right"/>
    </xf>
    <xf numFmtId="0" fontId="0" fillId="0" borderId="11" xfId="0" applyBorder="1" applyAlignment="1">
      <alignment horizontal="right"/>
    </xf>
    <xf numFmtId="0" fontId="5" fillId="0" borderId="20" xfId="0" applyFont="1" applyBorder="1" applyAlignment="1" applyProtection="1">
      <alignment vertical="top" wrapText="1"/>
      <protection locked="0"/>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17" fillId="0" borderId="0" xfId="0" applyFont="1" applyAlignment="1">
      <alignment vertical="top" wrapText="1"/>
    </xf>
    <xf numFmtId="0" fontId="16" fillId="0" borderId="0" xfId="0" applyFont="1" applyAlignment="1">
      <alignment horizontal="left" vertical="top" wrapText="1" indent="4"/>
    </xf>
    <xf numFmtId="0" fontId="17" fillId="0" borderId="0" xfId="0" applyFont="1" applyAlignment="1">
      <alignment horizontal="left" indent="4"/>
    </xf>
    <xf numFmtId="0" fontId="16" fillId="0" borderId="0" xfId="0" applyFont="1" applyAlignment="1">
      <alignment vertical="top" wrapText="1"/>
    </xf>
    <xf numFmtId="0" fontId="17" fillId="0" borderId="0" xfId="0" applyFont="1" applyAlignment="1">
      <alignment horizontal="left" vertical="top" wrapText="1" indent="4"/>
    </xf>
    <xf numFmtId="0" fontId="5" fillId="0" borderId="0" xfId="0" applyFont="1" applyAlignment="1">
      <alignment vertical="top" wrapText="1"/>
    </xf>
    <xf numFmtId="0" fontId="16" fillId="0" borderId="0" xfId="0" applyFont="1" applyAlignment="1">
      <alignment horizontal="left" wrapText="1" indent="4"/>
    </xf>
    <xf numFmtId="0" fontId="0" fillId="0" borderId="0" xfId="0" applyAlignment="1">
      <alignment horizontal="left" wrapText="1" indent="4"/>
    </xf>
    <xf numFmtId="0" fontId="17" fillId="0" borderId="0" xfId="0" applyFont="1" applyAlignment="1">
      <alignment horizontal="left" vertical="top" wrapText="1"/>
    </xf>
    <xf numFmtId="0" fontId="16" fillId="0" borderId="0" xfId="0" applyFont="1" applyAlignment="1">
      <alignment horizontal="left"/>
    </xf>
    <xf numFmtId="0" fontId="17" fillId="0" borderId="0" xfId="0" applyFont="1" applyAlignment="1">
      <alignment horizontal="left"/>
    </xf>
    <xf numFmtId="0" fontId="0" fillId="0" borderId="0" xfId="0" applyAlignment="1">
      <alignment horizontal="left"/>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wrapText="1"/>
    </xf>
    <xf numFmtId="0" fontId="17" fillId="0" borderId="0" xfId="0" applyFont="1" applyAlignment="1">
      <alignment wrapText="1"/>
    </xf>
    <xf numFmtId="0" fontId="0" fillId="0" borderId="0" xfId="0" applyAlignment="1">
      <alignment horizontal="left" vertical="top" wrapText="1" indent="4"/>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28</xdr:row>
      <xdr:rowOff>0</xdr:rowOff>
    </xdr:from>
    <xdr:ext cx="2295525" cy="371475"/>
    <xdr:sp macro="[0]!MainMenu">
      <xdr:nvSpPr>
        <xdr:cNvPr id="1" name="AutoShape 47"/>
        <xdr:cNvSpPr>
          <a:spLocks/>
        </xdr:cNvSpPr>
      </xdr:nvSpPr>
      <xdr:spPr>
        <a:xfrm>
          <a:off x="5248275" y="5153025"/>
          <a:ext cx="2295525" cy="371475"/>
        </a:xfrm>
        <a:prstGeom prst="rightArrow">
          <a:avLst/>
        </a:prstGeom>
        <a:solidFill>
          <a:srgbClr val="C0C0C0">
            <a:alpha val="50000"/>
          </a:srgbClr>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Main Menu</a:t>
          </a:r>
        </a:p>
      </xdr:txBody>
    </xdr:sp>
    <xdr:clientData fLocksWithSheet="0"/>
  </xdr:oneCellAnchor>
  <xdr:twoCellAnchor>
    <xdr:from>
      <xdr:col>1</xdr:col>
      <xdr:colOff>571500</xdr:colOff>
      <xdr:row>28</xdr:row>
      <xdr:rowOff>0</xdr:rowOff>
    </xdr:from>
    <xdr:to>
      <xdr:col>5</xdr:col>
      <xdr:colOff>552450</xdr:colOff>
      <xdr:row>30</xdr:row>
      <xdr:rowOff>38100</xdr:rowOff>
    </xdr:to>
    <xdr:sp macro="[0]!Instructions">
      <xdr:nvSpPr>
        <xdr:cNvPr id="2" name="AutoShape 48"/>
        <xdr:cNvSpPr>
          <a:spLocks/>
        </xdr:cNvSpPr>
      </xdr:nvSpPr>
      <xdr:spPr>
        <a:xfrm>
          <a:off x="1152525" y="5153025"/>
          <a:ext cx="2305050" cy="361950"/>
        </a:xfrm>
        <a:prstGeom prst="leftArrow">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Gen Instructions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27</xdr:row>
      <xdr:rowOff>104775</xdr:rowOff>
    </xdr:from>
    <xdr:to>
      <xdr:col>3</xdr:col>
      <xdr:colOff>400050</xdr:colOff>
      <xdr:row>29</xdr:row>
      <xdr:rowOff>76200</xdr:rowOff>
    </xdr:to>
    <xdr:sp macro="[0]!Instructions">
      <xdr:nvSpPr>
        <xdr:cNvPr id="1" name="AutoShape 67"/>
        <xdr:cNvSpPr>
          <a:spLocks/>
        </xdr:cNvSpPr>
      </xdr:nvSpPr>
      <xdr:spPr>
        <a:xfrm>
          <a:off x="752475" y="5276850"/>
          <a:ext cx="1390650" cy="381000"/>
        </a:xfrm>
        <a:prstGeom prst="leftArrow">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Q30"/>
  <sheetViews>
    <sheetView tabSelected="1" zoomScalePageLayoutView="0" workbookViewId="0" topLeftCell="A16">
      <selection activeCell="A28" sqref="A28"/>
    </sheetView>
  </sheetViews>
  <sheetFormatPr defaultColWidth="9.140625" defaultRowHeight="12.75"/>
  <cols>
    <col min="1" max="15" width="8.7109375" style="0" customWidth="1"/>
  </cols>
  <sheetData>
    <row r="1" spans="1:12" ht="12.75">
      <c r="A1" s="2" t="s">
        <v>11</v>
      </c>
      <c r="B1" s="2"/>
      <c r="C1" s="2"/>
      <c r="D1" s="2"/>
      <c r="E1" s="2"/>
      <c r="F1" s="2"/>
      <c r="J1" s="114" t="s">
        <v>211</v>
      </c>
      <c r="K1" s="2"/>
      <c r="L1" s="114" t="s">
        <v>214</v>
      </c>
    </row>
    <row r="2" spans="1:12" ht="12.75">
      <c r="A2" s="2"/>
      <c r="B2" s="2"/>
      <c r="C2" s="2"/>
      <c r="D2" s="2"/>
      <c r="E2" s="2"/>
      <c r="F2" s="2"/>
      <c r="J2" s="114" t="str">
        <f>'Main menu'!A3</f>
        <v>Est. Burden Per Response: 44.4 hrs</v>
      </c>
      <c r="K2" s="2"/>
      <c r="L2" s="2"/>
    </row>
    <row r="3" spans="10:13" ht="12.75">
      <c r="J3" s="114" t="s">
        <v>218</v>
      </c>
      <c r="K3" s="2"/>
      <c r="L3" s="2"/>
      <c r="M3" s="2"/>
    </row>
    <row r="4" spans="11:12" ht="12.75">
      <c r="K4" s="2"/>
      <c r="L4" s="2"/>
    </row>
    <row r="5" ht="12.75">
      <c r="A5" s="50" t="s">
        <v>10</v>
      </c>
    </row>
    <row r="6" spans="1:11" ht="12.75">
      <c r="A6" t="s">
        <v>200</v>
      </c>
      <c r="K6" s="2"/>
    </row>
    <row r="9" spans="1:17" s="2" customFormat="1" ht="12.75">
      <c r="A9" s="227" t="s">
        <v>220</v>
      </c>
      <c r="B9" s="228"/>
      <c r="C9" s="228"/>
      <c r="D9" s="228"/>
      <c r="E9" s="228"/>
      <c r="F9" s="228"/>
      <c r="G9" s="228"/>
      <c r="H9" s="228"/>
      <c r="I9" s="228"/>
      <c r="J9" s="228"/>
      <c r="K9" s="228"/>
      <c r="L9" s="228"/>
      <c r="M9" s="228"/>
      <c r="N9" s="228"/>
      <c r="O9" s="228"/>
      <c r="P9" s="78"/>
      <c r="Q9" s="78"/>
    </row>
    <row r="10" spans="1:17" s="2" customFormat="1" ht="12.75">
      <c r="A10" s="228"/>
      <c r="B10" s="228"/>
      <c r="C10" s="228"/>
      <c r="D10" s="228"/>
      <c r="E10" s="228"/>
      <c r="F10" s="228"/>
      <c r="G10" s="228"/>
      <c r="H10" s="228"/>
      <c r="I10" s="228"/>
      <c r="J10" s="228"/>
      <c r="K10" s="228"/>
      <c r="L10" s="228"/>
      <c r="M10" s="228"/>
      <c r="N10" s="228"/>
      <c r="O10" s="228"/>
      <c r="P10" s="78"/>
      <c r="Q10" s="78"/>
    </row>
    <row r="11" spans="1:17" s="2" customFormat="1" ht="12.75">
      <c r="A11" s="228"/>
      <c r="B11" s="228"/>
      <c r="C11" s="228"/>
      <c r="D11" s="228"/>
      <c r="E11" s="228"/>
      <c r="F11" s="228"/>
      <c r="G11" s="228"/>
      <c r="H11" s="228"/>
      <c r="I11" s="228"/>
      <c r="J11" s="228"/>
      <c r="K11" s="228"/>
      <c r="L11" s="228"/>
      <c r="M11" s="228"/>
      <c r="N11" s="228"/>
      <c r="O11" s="228"/>
      <c r="P11" s="78"/>
      <c r="Q11" s="78"/>
    </row>
    <row r="12" spans="1:17" s="2" customFormat="1" ht="12.75">
      <c r="A12" s="228"/>
      <c r="B12" s="228"/>
      <c r="C12" s="228"/>
      <c r="D12" s="228"/>
      <c r="E12" s="228"/>
      <c r="F12" s="228"/>
      <c r="G12" s="228"/>
      <c r="H12" s="228"/>
      <c r="I12" s="228"/>
      <c r="J12" s="228"/>
      <c r="K12" s="228"/>
      <c r="L12" s="228"/>
      <c r="M12" s="228"/>
      <c r="N12" s="228"/>
      <c r="O12" s="228"/>
      <c r="P12" s="78"/>
      <c r="Q12" s="78"/>
    </row>
    <row r="13" spans="1:17" s="2" customFormat="1" ht="12.75">
      <c r="A13" s="228"/>
      <c r="B13" s="228"/>
      <c r="C13" s="228"/>
      <c r="D13" s="228"/>
      <c r="E13" s="228"/>
      <c r="F13" s="228"/>
      <c r="G13" s="228"/>
      <c r="H13" s="228"/>
      <c r="I13" s="228"/>
      <c r="J13" s="228"/>
      <c r="K13" s="228"/>
      <c r="L13" s="228"/>
      <c r="M13" s="228"/>
      <c r="N13" s="228"/>
      <c r="O13" s="228"/>
      <c r="P13" s="78"/>
      <c r="Q13" s="78"/>
    </row>
    <row r="14" spans="1:17" s="2" customFormat="1" ht="12.75">
      <c r="A14" s="228"/>
      <c r="B14" s="228"/>
      <c r="C14" s="228"/>
      <c r="D14" s="228"/>
      <c r="E14" s="228"/>
      <c r="F14" s="228"/>
      <c r="G14" s="228"/>
      <c r="H14" s="228"/>
      <c r="I14" s="228"/>
      <c r="J14" s="228"/>
      <c r="K14" s="228"/>
      <c r="L14" s="228"/>
      <c r="M14" s="228"/>
      <c r="N14" s="228"/>
      <c r="O14" s="228"/>
      <c r="P14" s="78"/>
      <c r="Q14" s="78"/>
    </row>
    <row r="15" spans="15:17" s="2" customFormat="1" ht="12.75">
      <c r="O15" s="78"/>
      <c r="P15" s="78"/>
      <c r="Q15" s="78"/>
    </row>
    <row r="16" spans="1:15" s="2" customFormat="1" ht="12.75">
      <c r="A16" s="227" t="s">
        <v>8</v>
      </c>
      <c r="B16" s="227"/>
      <c r="C16" s="227"/>
      <c r="D16" s="227"/>
      <c r="E16" s="227"/>
      <c r="F16" s="227"/>
      <c r="G16" s="227"/>
      <c r="H16" s="227"/>
      <c r="I16" s="227"/>
      <c r="J16" s="227"/>
      <c r="K16" s="227"/>
      <c r="L16" s="227"/>
      <c r="M16" s="227"/>
      <c r="N16" s="227"/>
      <c r="O16" s="227"/>
    </row>
    <row r="17" spans="1:15" s="2" customFormat="1" ht="12.75">
      <c r="A17" s="227"/>
      <c r="B17" s="227"/>
      <c r="C17" s="227"/>
      <c r="D17" s="227"/>
      <c r="E17" s="227"/>
      <c r="F17" s="227"/>
      <c r="G17" s="227"/>
      <c r="H17" s="227"/>
      <c r="I17" s="227"/>
      <c r="J17" s="227"/>
      <c r="K17" s="227"/>
      <c r="L17" s="227"/>
      <c r="M17" s="227"/>
      <c r="N17" s="227"/>
      <c r="O17" s="227"/>
    </row>
    <row r="18" spans="1:15" s="2" customFormat="1" ht="12.75">
      <c r="A18" s="227"/>
      <c r="B18" s="227"/>
      <c r="C18" s="227"/>
      <c r="D18" s="227"/>
      <c r="E18" s="227"/>
      <c r="F18" s="227"/>
      <c r="G18" s="227"/>
      <c r="H18" s="227"/>
      <c r="I18" s="227"/>
      <c r="J18" s="227"/>
      <c r="K18" s="227"/>
      <c r="L18" s="227"/>
      <c r="M18" s="227"/>
      <c r="N18" s="227"/>
      <c r="O18" s="227"/>
    </row>
    <row r="19" spans="1:15" s="2" customFormat="1" ht="12.75">
      <c r="A19" s="226" t="s">
        <v>9</v>
      </c>
      <c r="B19" s="226"/>
      <c r="C19" s="226"/>
      <c r="D19" s="226"/>
      <c r="E19" s="226"/>
      <c r="F19" s="226"/>
      <c r="G19" s="226"/>
      <c r="H19" s="226"/>
      <c r="I19" s="226"/>
      <c r="J19" s="226"/>
      <c r="K19" s="226"/>
      <c r="L19" s="226"/>
      <c r="M19" s="226"/>
      <c r="N19" s="226"/>
      <c r="O19" s="226"/>
    </row>
    <row r="20" spans="1:15" s="2" customFormat="1" ht="12.75">
      <c r="A20" s="226"/>
      <c r="B20" s="226"/>
      <c r="C20" s="226"/>
      <c r="D20" s="226"/>
      <c r="E20" s="226"/>
      <c r="F20" s="226"/>
      <c r="G20" s="226"/>
      <c r="H20" s="226"/>
      <c r="I20" s="226"/>
      <c r="J20" s="226"/>
      <c r="K20" s="226"/>
      <c r="L20" s="226"/>
      <c r="M20" s="226"/>
      <c r="N20" s="226"/>
      <c r="O20" s="226"/>
    </row>
    <row r="22" spans="1:15" ht="12.75">
      <c r="A22" s="226" t="s">
        <v>215</v>
      </c>
      <c r="B22" s="226"/>
      <c r="C22" s="226"/>
      <c r="D22" s="226"/>
      <c r="E22" s="226"/>
      <c r="F22" s="226"/>
      <c r="G22" s="226"/>
      <c r="H22" s="226"/>
      <c r="I22" s="226"/>
      <c r="J22" s="226"/>
      <c r="K22" s="226"/>
      <c r="L22" s="226"/>
      <c r="M22" s="226"/>
      <c r="N22" s="226"/>
      <c r="O22" s="226"/>
    </row>
    <row r="23" spans="1:15" ht="12.75">
      <c r="A23" s="226"/>
      <c r="B23" s="226"/>
      <c r="C23" s="226"/>
      <c r="D23" s="226"/>
      <c r="E23" s="226"/>
      <c r="F23" s="226"/>
      <c r="G23" s="226"/>
      <c r="H23" s="226"/>
      <c r="I23" s="226"/>
      <c r="J23" s="226"/>
      <c r="K23" s="226"/>
      <c r="L23" s="226"/>
      <c r="M23" s="226"/>
      <c r="N23" s="226"/>
      <c r="O23" s="226"/>
    </row>
    <row r="24" spans="1:15" ht="12.75">
      <c r="A24" s="226"/>
      <c r="B24" s="226"/>
      <c r="C24" s="226"/>
      <c r="D24" s="226"/>
      <c r="E24" s="226"/>
      <c r="F24" s="226"/>
      <c r="G24" s="226"/>
      <c r="H24" s="226"/>
      <c r="I24" s="226"/>
      <c r="J24" s="226"/>
      <c r="K24" s="226"/>
      <c r="L24" s="226"/>
      <c r="M24" s="226"/>
      <c r="N24" s="226"/>
      <c r="O24" s="226"/>
    </row>
    <row r="25" spans="1:15" ht="12.75">
      <c r="A25" s="226"/>
      <c r="B25" s="226"/>
      <c r="C25" s="226"/>
      <c r="D25" s="226"/>
      <c r="E25" s="226"/>
      <c r="F25" s="226"/>
      <c r="G25" s="226"/>
      <c r="H25" s="226"/>
      <c r="I25" s="226"/>
      <c r="J25" s="226"/>
      <c r="K25" s="226"/>
      <c r="L25" s="226"/>
      <c r="M25" s="226"/>
      <c r="N25" s="226"/>
      <c r="O25" s="226"/>
    </row>
    <row r="26" spans="1:15" ht="12.75">
      <c r="A26" s="226"/>
      <c r="B26" s="226"/>
      <c r="C26" s="226"/>
      <c r="D26" s="226"/>
      <c r="E26" s="226"/>
      <c r="F26" s="226"/>
      <c r="G26" s="226"/>
      <c r="H26" s="226"/>
      <c r="I26" s="226"/>
      <c r="J26" s="226"/>
      <c r="K26" s="226"/>
      <c r="L26" s="226"/>
      <c r="M26" s="226"/>
      <c r="N26" s="226"/>
      <c r="O26" s="226"/>
    </row>
    <row r="29" spans="1:2" ht="12.75">
      <c r="A29" s="2"/>
      <c r="B29" s="2"/>
    </row>
    <row r="30" spans="1:4" ht="12.75">
      <c r="A30" s="215"/>
      <c r="B30" s="216"/>
      <c r="C30" s="216"/>
      <c r="D30" s="216"/>
    </row>
  </sheetData>
  <sheetProtection password="BADF" sheet="1" objects="1" scenarios="1"/>
  <mergeCells count="4">
    <mergeCell ref="A19:O20"/>
    <mergeCell ref="A22:O26"/>
    <mergeCell ref="A9:O14"/>
    <mergeCell ref="A16:O18"/>
  </mergeCells>
  <printOptions/>
  <pageMargins left="0.75" right="0.75" top="1" bottom="1" header="0.5" footer="0.5"/>
  <pageSetup horizontalDpi="600" verticalDpi="600" orientation="landscape" scale="83" r:id="rId1"/>
</worksheet>
</file>

<file path=xl/worksheets/sheet10.xml><?xml version="1.0" encoding="utf-8"?>
<worksheet xmlns="http://schemas.openxmlformats.org/spreadsheetml/2006/main" xmlns:r="http://schemas.openxmlformats.org/officeDocument/2006/relationships">
  <sheetPr codeName="Sheet2331">
    <pageSetUpPr fitToPage="1"/>
  </sheetPr>
  <dimension ref="A1:O22"/>
  <sheetViews>
    <sheetView workbookViewId="0" topLeftCell="A1">
      <selection activeCell="A1" sqref="A1"/>
    </sheetView>
  </sheetViews>
  <sheetFormatPr defaultColWidth="9.140625" defaultRowHeight="12.75"/>
  <cols>
    <col min="1" max="1" width="9.28125" style="193" customWidth="1"/>
    <col min="2" max="2" width="17.57421875" style="193" customWidth="1"/>
    <col min="3" max="8" width="8.7109375" style="193" customWidth="1"/>
    <col min="9" max="9" width="8.7109375" style="152" customWidth="1"/>
    <col min="10" max="10" width="36.421875" style="152" customWidth="1"/>
    <col min="11" max="11" width="9.140625" style="152" customWidth="1"/>
    <col min="12" max="12" width="10.7109375" style="152" bestFit="1" customWidth="1"/>
    <col min="13" max="17" width="9.140625" style="152" customWidth="1"/>
    <col min="18" max="18" width="9.28125" style="152" customWidth="1"/>
    <col min="19" max="16384" width="9.140625" style="152" customWidth="1"/>
  </cols>
  <sheetData>
    <row r="1" spans="1:8" ht="15">
      <c r="A1" s="152"/>
      <c r="B1" s="152"/>
      <c r="C1" s="152"/>
      <c r="D1" s="152"/>
      <c r="E1" s="152"/>
      <c r="F1" s="166" t="s">
        <v>174</v>
      </c>
      <c r="G1" s="152"/>
      <c r="H1" s="152"/>
    </row>
    <row r="2" spans="1:8" ht="17.25">
      <c r="A2" s="152"/>
      <c r="B2" s="152"/>
      <c r="C2" s="152"/>
      <c r="D2" s="152"/>
      <c r="E2" s="152"/>
      <c r="F2" s="165" t="s">
        <v>85</v>
      </c>
      <c r="G2" s="152"/>
      <c r="H2" s="152"/>
    </row>
    <row r="3" spans="1:8" ht="15">
      <c r="A3" s="155"/>
      <c r="B3" s="155"/>
      <c r="C3" s="152"/>
      <c r="D3" s="152"/>
      <c r="E3" s="152"/>
      <c r="F3" s="166" t="s">
        <v>162</v>
      </c>
      <c r="G3" s="152"/>
      <c r="H3" s="152"/>
    </row>
    <row r="4" spans="1:15" ht="18">
      <c r="A4" s="152"/>
      <c r="B4" s="164" t="s">
        <v>160</v>
      </c>
      <c r="C4" s="152"/>
      <c r="D4" s="152"/>
      <c r="E4" s="152"/>
      <c r="F4" s="152"/>
      <c r="G4" s="152"/>
      <c r="H4" s="156"/>
      <c r="I4" s="157"/>
      <c r="J4" s="157"/>
      <c r="K4" s="157"/>
      <c r="L4" s="157"/>
      <c r="M4" s="157"/>
      <c r="N4" s="157"/>
      <c r="O4" s="157"/>
    </row>
    <row r="5" spans="1:8" ht="12.75">
      <c r="A5" s="152"/>
      <c r="B5" s="152"/>
      <c r="C5" s="152"/>
      <c r="D5" s="152"/>
      <c r="E5" s="152"/>
      <c r="F5" s="152"/>
      <c r="G5" s="152"/>
      <c r="H5" s="152"/>
    </row>
    <row r="6" spans="1:8" ht="12.75">
      <c r="A6" s="152"/>
      <c r="B6" s="152"/>
      <c r="C6" s="152"/>
      <c r="D6" s="152"/>
      <c r="E6" s="152"/>
      <c r="F6" s="152"/>
      <c r="G6" s="152"/>
      <c r="H6" s="152"/>
    </row>
    <row r="7" spans="1:8" ht="12.75">
      <c r="A7" s="152"/>
      <c r="B7" s="152"/>
      <c r="C7" s="152"/>
      <c r="D7" s="152"/>
      <c r="E7" s="152"/>
      <c r="F7" s="152"/>
      <c r="G7" s="152"/>
      <c r="H7" s="152"/>
    </row>
    <row r="8" spans="1:12" ht="12.75">
      <c r="A8" s="168" t="s">
        <v>16</v>
      </c>
      <c r="B8" s="158"/>
      <c r="C8" s="198" t="str">
        <f>IF('Company Info'!D8="","",'Company Info'!D8)</f>
        <v>&lt;Parent Company Name&gt;</v>
      </c>
      <c r="D8" s="172"/>
      <c r="E8" s="173"/>
      <c r="F8" s="152"/>
      <c r="G8" s="168" t="s">
        <v>216</v>
      </c>
      <c r="H8" s="168"/>
      <c r="I8" s="168"/>
      <c r="J8" s="225" t="str">
        <f>IF('Company Info'!K8="","",'Company Info'!K8)</f>
        <v>&lt;PC OCN&gt;</v>
      </c>
      <c r="K8" s="161"/>
      <c r="L8" s="161"/>
    </row>
    <row r="9" spans="1:12" ht="12.75">
      <c r="A9" s="168" t="s">
        <v>18</v>
      </c>
      <c r="B9" s="158"/>
      <c r="C9" s="198" t="str">
        <f>IF('Company Info'!D9="","",'Company Info'!D9)</f>
        <v>&lt;Service Provider Name&gt;</v>
      </c>
      <c r="D9" s="172"/>
      <c r="E9" s="173"/>
      <c r="F9" s="152"/>
      <c r="G9" s="168" t="s">
        <v>19</v>
      </c>
      <c r="H9" s="169"/>
      <c r="I9" s="170"/>
      <c r="J9" s="199" t="str">
        <f>IF('Company Info'!K9="","",'Company Info'!K9)</f>
        <v>&lt;SP OCN&gt;</v>
      </c>
      <c r="K9" s="161"/>
      <c r="L9" s="161"/>
    </row>
    <row r="10" spans="1:12" ht="12.75">
      <c r="A10" s="168" t="s">
        <v>21</v>
      </c>
      <c r="B10" s="158"/>
      <c r="C10" s="198" t="str">
        <f>IF('Company Info'!D10="","",'Company Info'!D10)</f>
        <v>&lt;Company Address&gt;</v>
      </c>
      <c r="D10" s="172"/>
      <c r="E10" s="173"/>
      <c r="F10" s="152"/>
      <c r="G10" s="168" t="s">
        <v>201</v>
      </c>
      <c r="H10" s="169"/>
      <c r="I10" s="170"/>
      <c r="J10" s="199" t="str">
        <f>IF('Company Info'!K10="","",'Company Info'!K10)</f>
        <v>&lt;SP FRN&gt;</v>
      </c>
      <c r="K10" s="161"/>
      <c r="L10" s="161"/>
    </row>
    <row r="11" spans="1:10" ht="12.75">
      <c r="A11" s="168" t="s">
        <v>24</v>
      </c>
      <c r="B11" s="158"/>
      <c r="C11" s="198" t="str">
        <f>IF('Company Info'!D11="","",'Company Info'!D11)</f>
        <v>&lt;Address 2&gt;</v>
      </c>
      <c r="D11" s="172"/>
      <c r="E11" s="173"/>
      <c r="F11" s="152"/>
      <c r="G11" s="168" t="s">
        <v>22</v>
      </c>
      <c r="H11" s="169"/>
      <c r="I11" s="170"/>
      <c r="J11" s="199" t="str">
        <f>IF('Company Info'!K11="","",'Company Info'!K11)</f>
        <v>&lt;SP Service Type&gt;</v>
      </c>
    </row>
    <row r="12" spans="1:6" ht="13.5" thickBot="1">
      <c r="A12" s="168" t="s">
        <v>26</v>
      </c>
      <c r="B12" s="158"/>
      <c r="C12" s="198" t="str">
        <f>IF('Company Info'!D12="","",'Company Info'!D12)</f>
        <v>&lt;City&gt;</v>
      </c>
      <c r="D12" s="172"/>
      <c r="E12" s="173"/>
      <c r="F12" s="160"/>
    </row>
    <row r="13" spans="1:10" ht="13.5" customHeight="1" thickTop="1">
      <c r="A13" s="168" t="s">
        <v>28</v>
      </c>
      <c r="B13" s="158"/>
      <c r="C13" s="198" t="str">
        <f>IF('Company Info'!D13="","",'Company Info'!D13)</f>
        <v>&lt;State&gt;</v>
      </c>
      <c r="D13" s="172"/>
      <c r="E13" s="173"/>
      <c r="F13" s="160"/>
      <c r="G13" s="274" t="s">
        <v>208</v>
      </c>
      <c r="H13" s="275"/>
      <c r="I13" s="275"/>
      <c r="J13" s="276"/>
    </row>
    <row r="14" spans="1:10" ht="12.75">
      <c r="A14" s="168" t="s">
        <v>30</v>
      </c>
      <c r="B14" s="158"/>
      <c r="C14" s="198" t="str">
        <f>IF('Company Info'!D14="","",'Company Info'!D14)</f>
        <v>&lt;Zip&gt;</v>
      </c>
      <c r="D14" s="172"/>
      <c r="E14" s="173"/>
      <c r="F14" s="160"/>
      <c r="G14" s="277"/>
      <c r="H14" s="260"/>
      <c r="I14" s="260"/>
      <c r="J14" s="278"/>
    </row>
    <row r="15" spans="1:10" ht="12.75">
      <c r="A15" s="168" t="s">
        <v>143</v>
      </c>
      <c r="B15" s="158"/>
      <c r="C15" s="198" t="str">
        <f>IF('Company Info'!D15="","",'Company Info'!D15)</f>
        <v>&lt;Contact Name&gt;</v>
      </c>
      <c r="D15" s="172"/>
      <c r="E15" s="173"/>
      <c r="F15" s="160"/>
      <c r="G15" s="277"/>
      <c r="H15" s="260"/>
      <c r="I15" s="260"/>
      <c r="J15" s="278"/>
    </row>
    <row r="16" spans="1:10" ht="12.75">
      <c r="A16" s="168" t="s">
        <v>33</v>
      </c>
      <c r="B16" s="158"/>
      <c r="C16" s="198" t="str">
        <f>IF('Company Info'!D16="","",'Company Info'!D16)</f>
        <v>&lt;Contact Tel#&gt;</v>
      </c>
      <c r="D16" s="172"/>
      <c r="E16" s="173"/>
      <c r="F16" s="160"/>
      <c r="G16" s="277"/>
      <c r="H16" s="260"/>
      <c r="I16" s="260"/>
      <c r="J16" s="278"/>
    </row>
    <row r="17" spans="1:10" ht="13.5" thickBot="1">
      <c r="A17" s="168" t="s">
        <v>35</v>
      </c>
      <c r="B17" s="158"/>
      <c r="C17" s="198" t="str">
        <f>IF('Company Info'!D17="","",'Company Info'!D17)</f>
        <v>&lt;Fax #&gt;</v>
      </c>
      <c r="D17" s="172"/>
      <c r="E17" s="173"/>
      <c r="F17" s="160"/>
      <c r="G17" s="279"/>
      <c r="H17" s="280"/>
      <c r="I17" s="280"/>
      <c r="J17" s="281"/>
    </row>
    <row r="18" spans="1:8" ht="13.5" thickTop="1">
      <c r="A18" s="168" t="s">
        <v>37</v>
      </c>
      <c r="B18" s="158"/>
      <c r="C18" s="198" t="str">
        <f>IF('Company Info'!D18="","",'Company Info'!D18)</f>
        <v>&lt;E-mail&gt;</v>
      </c>
      <c r="D18" s="172"/>
      <c r="E18" s="173"/>
      <c r="F18" s="160"/>
      <c r="G18" s="160"/>
      <c r="H18" s="152"/>
    </row>
    <row r="19" spans="1:8" ht="12.75">
      <c r="A19" s="152"/>
      <c r="B19" s="152"/>
      <c r="C19" s="152"/>
      <c r="D19" s="152"/>
      <c r="E19" s="152"/>
      <c r="F19" s="152"/>
      <c r="G19" s="152"/>
      <c r="H19" s="152"/>
    </row>
    <row r="20" spans="1:12" ht="12" customHeight="1">
      <c r="A20" s="174"/>
      <c r="B20" s="172"/>
      <c r="C20" s="172"/>
      <c r="D20" s="172"/>
      <c r="E20" s="172"/>
      <c r="F20" s="184" t="s">
        <v>173</v>
      </c>
      <c r="G20" s="172"/>
      <c r="H20" s="176"/>
      <c r="I20" s="172"/>
      <c r="J20" s="177"/>
      <c r="K20" s="161"/>
      <c r="L20" s="159"/>
    </row>
    <row r="21" spans="1:12" ht="22.5">
      <c r="A21" s="181" t="s">
        <v>46</v>
      </c>
      <c r="B21" s="181" t="s">
        <v>155</v>
      </c>
      <c r="C21" s="181" t="s">
        <v>164</v>
      </c>
      <c r="D21" s="182" t="s">
        <v>47</v>
      </c>
      <c r="E21" s="182" t="s">
        <v>48</v>
      </c>
      <c r="F21" s="182" t="s">
        <v>49</v>
      </c>
      <c r="G21" s="182" t="s">
        <v>50</v>
      </c>
      <c r="H21" s="182" t="s">
        <v>51</v>
      </c>
      <c r="I21" s="182" t="s">
        <v>112</v>
      </c>
      <c r="J21" s="181" t="s">
        <v>159</v>
      </c>
      <c r="K21" s="162"/>
      <c r="L21" s="154" t="s">
        <v>11</v>
      </c>
    </row>
    <row r="22" spans="1:12" ht="12.75" customHeight="1">
      <c r="A22" s="200" t="s">
        <v>198</v>
      </c>
      <c r="B22" s="200" t="s">
        <v>183</v>
      </c>
      <c r="C22" s="200" t="s">
        <v>184</v>
      </c>
      <c r="D22" s="200">
        <v>0</v>
      </c>
      <c r="E22" s="200">
        <v>0</v>
      </c>
      <c r="F22" s="200">
        <v>0</v>
      </c>
      <c r="G22" s="200">
        <v>0</v>
      </c>
      <c r="H22" s="200">
        <v>0</v>
      </c>
      <c r="I22" s="178">
        <f>IF(SUM(D22:H22)&gt;600,"Error",SUM(D22:H22))</f>
        <v>0</v>
      </c>
      <c r="J22" s="210"/>
      <c r="K22" s="163"/>
      <c r="L22" s="154"/>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11.xml><?xml version="1.0" encoding="utf-8"?>
<worksheet xmlns="http://schemas.openxmlformats.org/spreadsheetml/2006/main" xmlns:r="http://schemas.openxmlformats.org/officeDocument/2006/relationships">
  <sheetPr codeName="Sheet2332">
    <pageSetUpPr fitToPage="1"/>
  </sheetPr>
  <dimension ref="A1:O22"/>
  <sheetViews>
    <sheetView workbookViewId="0" topLeftCell="A1">
      <selection activeCell="A25" sqref="A25"/>
    </sheetView>
  </sheetViews>
  <sheetFormatPr defaultColWidth="9.140625" defaultRowHeight="12.75"/>
  <cols>
    <col min="1" max="1" width="9.28125" style="193" customWidth="1"/>
    <col min="2" max="2" width="17.57421875" style="193" customWidth="1"/>
    <col min="3" max="8" width="8.7109375" style="193" customWidth="1"/>
    <col min="9" max="9" width="8.7109375" style="152" customWidth="1"/>
    <col min="10" max="10" width="36.421875" style="152" customWidth="1"/>
    <col min="11" max="11" width="9.140625" style="152" customWidth="1"/>
    <col min="12" max="12" width="10.7109375" style="152" bestFit="1" customWidth="1"/>
    <col min="13" max="17" width="9.140625" style="152" customWidth="1"/>
    <col min="18" max="18" width="9.28125" style="152" customWidth="1"/>
    <col min="19" max="16384" width="9.140625" style="152" customWidth="1"/>
  </cols>
  <sheetData>
    <row r="1" spans="1:8" ht="15">
      <c r="A1" s="152"/>
      <c r="B1" s="152"/>
      <c r="C1" s="152"/>
      <c r="D1" s="152"/>
      <c r="E1" s="152"/>
      <c r="F1" s="166" t="s">
        <v>175</v>
      </c>
      <c r="G1" s="152"/>
      <c r="H1" s="152"/>
    </row>
    <row r="2" spans="1:8" ht="17.25">
      <c r="A2" s="152"/>
      <c r="B2" s="152"/>
      <c r="C2" s="152"/>
      <c r="D2" s="152"/>
      <c r="E2" s="152"/>
      <c r="F2" s="165" t="s">
        <v>86</v>
      </c>
      <c r="G2" s="152"/>
      <c r="H2" s="152"/>
    </row>
    <row r="3" spans="1:8" ht="15">
      <c r="A3" s="155"/>
      <c r="B3" s="155"/>
      <c r="C3" s="152"/>
      <c r="D3" s="152"/>
      <c r="E3" s="152"/>
      <c r="F3" s="166" t="s">
        <v>162</v>
      </c>
      <c r="G3" s="152"/>
      <c r="H3" s="152"/>
    </row>
    <row r="4" spans="1:15" ht="18">
      <c r="A4" s="152"/>
      <c r="B4" s="164" t="s">
        <v>160</v>
      </c>
      <c r="C4" s="152"/>
      <c r="D4" s="152"/>
      <c r="E4" s="152"/>
      <c r="F4" s="152"/>
      <c r="G4" s="152"/>
      <c r="H4" s="156"/>
      <c r="I4" s="157"/>
      <c r="J4" s="157"/>
      <c r="K4" s="157"/>
      <c r="L4" s="157"/>
      <c r="M4" s="157"/>
      <c r="N4" s="157"/>
      <c r="O4" s="157"/>
    </row>
    <row r="5" spans="1:8" ht="12.75">
      <c r="A5" s="152"/>
      <c r="B5" s="152"/>
      <c r="C5" s="152"/>
      <c r="D5" s="152"/>
      <c r="E5" s="152"/>
      <c r="F5" s="152"/>
      <c r="G5" s="152"/>
      <c r="H5" s="152"/>
    </row>
    <row r="6" spans="1:8" ht="12.75">
      <c r="A6" s="152"/>
      <c r="B6" s="152"/>
      <c r="C6" s="152"/>
      <c r="D6" s="152"/>
      <c r="E6" s="152"/>
      <c r="F6" s="152"/>
      <c r="G6" s="152"/>
      <c r="H6" s="152"/>
    </row>
    <row r="7" spans="1:8" ht="12.75">
      <c r="A7" s="152"/>
      <c r="B7" s="152"/>
      <c r="C7" s="152"/>
      <c r="D7" s="152"/>
      <c r="E7" s="152"/>
      <c r="F7" s="152"/>
      <c r="G7" s="152"/>
      <c r="H7" s="152"/>
    </row>
    <row r="8" spans="1:12" ht="12.75">
      <c r="A8" s="168" t="s">
        <v>16</v>
      </c>
      <c r="B8" s="158"/>
      <c r="C8" s="198" t="str">
        <f>IF('Company Info'!D8="","",'Company Info'!D8)</f>
        <v>&lt;Parent Company Name&gt;</v>
      </c>
      <c r="D8" s="172"/>
      <c r="E8" s="173"/>
      <c r="F8" s="152"/>
      <c r="G8" s="168" t="s">
        <v>216</v>
      </c>
      <c r="H8" s="168"/>
      <c r="I8" s="168"/>
      <c r="J8" s="225" t="str">
        <f>IF('Company Info'!K8="","",'Company Info'!K8)</f>
        <v>&lt;PC OCN&gt;</v>
      </c>
      <c r="K8" s="161"/>
      <c r="L8" s="161"/>
    </row>
    <row r="9" spans="1:12" ht="12.75">
      <c r="A9" s="168" t="s">
        <v>18</v>
      </c>
      <c r="B9" s="158"/>
      <c r="C9" s="198" t="str">
        <f>IF('Company Info'!D9="","",'Company Info'!D9)</f>
        <v>&lt;Service Provider Name&gt;</v>
      </c>
      <c r="D9" s="172"/>
      <c r="E9" s="173"/>
      <c r="F9" s="152"/>
      <c r="G9" s="168" t="s">
        <v>19</v>
      </c>
      <c r="H9" s="169"/>
      <c r="I9" s="170"/>
      <c r="J9" s="199" t="str">
        <f>IF('Company Info'!K9="","",'Company Info'!K9)</f>
        <v>&lt;SP OCN&gt;</v>
      </c>
      <c r="K9" s="161"/>
      <c r="L9" s="161"/>
    </row>
    <row r="10" spans="1:12" ht="12.75">
      <c r="A10" s="168" t="s">
        <v>21</v>
      </c>
      <c r="B10" s="158"/>
      <c r="C10" s="198" t="str">
        <f>IF('Company Info'!D10="","",'Company Info'!D10)</f>
        <v>&lt;Company Address&gt;</v>
      </c>
      <c r="D10" s="172"/>
      <c r="E10" s="173"/>
      <c r="F10" s="152"/>
      <c r="G10" s="168" t="s">
        <v>201</v>
      </c>
      <c r="H10" s="169"/>
      <c r="I10" s="170"/>
      <c r="J10" s="199" t="str">
        <f>IF('Company Info'!K10="","",'Company Info'!K10)</f>
        <v>&lt;SP FRN&gt;</v>
      </c>
      <c r="K10" s="161"/>
      <c r="L10" s="161"/>
    </row>
    <row r="11" spans="1:10" ht="12.75">
      <c r="A11" s="168" t="s">
        <v>24</v>
      </c>
      <c r="B11" s="158"/>
      <c r="C11" s="198" t="str">
        <f>IF('Company Info'!D11="","",'Company Info'!D11)</f>
        <v>&lt;Address 2&gt;</v>
      </c>
      <c r="D11" s="172"/>
      <c r="E11" s="173"/>
      <c r="F11" s="152"/>
      <c r="G11" s="168" t="s">
        <v>22</v>
      </c>
      <c r="H11" s="169"/>
      <c r="I11" s="170"/>
      <c r="J11" s="199" t="str">
        <f>IF('Company Info'!K11="","",'Company Info'!K11)</f>
        <v>&lt;SP Service Type&gt;</v>
      </c>
    </row>
    <row r="12" spans="1:6" ht="13.5" thickBot="1">
      <c r="A12" s="168" t="s">
        <v>26</v>
      </c>
      <c r="B12" s="158"/>
      <c r="C12" s="198" t="str">
        <f>IF('Company Info'!D12="","",'Company Info'!D12)</f>
        <v>&lt;City&gt;</v>
      </c>
      <c r="D12" s="172"/>
      <c r="E12" s="173"/>
      <c r="F12" s="160"/>
    </row>
    <row r="13" spans="1:10" ht="13.5" customHeight="1" thickTop="1">
      <c r="A13" s="168" t="s">
        <v>28</v>
      </c>
      <c r="B13" s="158"/>
      <c r="C13" s="198" t="str">
        <f>IF('Company Info'!D13="","",'Company Info'!D13)</f>
        <v>&lt;State&gt;</v>
      </c>
      <c r="D13" s="172"/>
      <c r="E13" s="173"/>
      <c r="F13" s="160"/>
      <c r="G13" s="274" t="s">
        <v>208</v>
      </c>
      <c r="H13" s="275"/>
      <c r="I13" s="275"/>
      <c r="J13" s="276"/>
    </row>
    <row r="14" spans="1:10" ht="12.75">
      <c r="A14" s="168" t="s">
        <v>30</v>
      </c>
      <c r="B14" s="158"/>
      <c r="C14" s="198" t="str">
        <f>IF('Company Info'!D14="","",'Company Info'!D14)</f>
        <v>&lt;Zip&gt;</v>
      </c>
      <c r="D14" s="172"/>
      <c r="E14" s="173"/>
      <c r="F14" s="160"/>
      <c r="G14" s="277"/>
      <c r="H14" s="260"/>
      <c r="I14" s="260"/>
      <c r="J14" s="278"/>
    </row>
    <row r="15" spans="1:10" ht="12.75">
      <c r="A15" s="168" t="s">
        <v>143</v>
      </c>
      <c r="B15" s="158"/>
      <c r="C15" s="198" t="str">
        <f>IF('Company Info'!D15="","",'Company Info'!D15)</f>
        <v>&lt;Contact Name&gt;</v>
      </c>
      <c r="D15" s="172"/>
      <c r="E15" s="173"/>
      <c r="F15" s="160"/>
      <c r="G15" s="277"/>
      <c r="H15" s="260"/>
      <c r="I15" s="260"/>
      <c r="J15" s="278"/>
    </row>
    <row r="16" spans="1:10" ht="12.75">
      <c r="A16" s="168" t="s">
        <v>33</v>
      </c>
      <c r="B16" s="158"/>
      <c r="C16" s="198" t="str">
        <f>IF('Company Info'!D16="","",'Company Info'!D16)</f>
        <v>&lt;Contact Tel#&gt;</v>
      </c>
      <c r="D16" s="172"/>
      <c r="E16" s="173"/>
      <c r="F16" s="160"/>
      <c r="G16" s="277"/>
      <c r="H16" s="260"/>
      <c r="I16" s="260"/>
      <c r="J16" s="278"/>
    </row>
    <row r="17" spans="1:10" ht="13.5" thickBot="1">
      <c r="A17" s="168" t="s">
        <v>35</v>
      </c>
      <c r="B17" s="158"/>
      <c r="C17" s="198" t="str">
        <f>IF('Company Info'!D17="","",'Company Info'!D17)</f>
        <v>&lt;Fax #&gt;</v>
      </c>
      <c r="D17" s="172"/>
      <c r="E17" s="173"/>
      <c r="F17" s="160"/>
      <c r="G17" s="279"/>
      <c r="H17" s="280"/>
      <c r="I17" s="280"/>
      <c r="J17" s="281"/>
    </row>
    <row r="18" spans="1:8" ht="13.5" thickTop="1">
      <c r="A18" s="168" t="s">
        <v>37</v>
      </c>
      <c r="B18" s="158"/>
      <c r="C18" s="198" t="str">
        <f>IF('Company Info'!D18="","",'Company Info'!D18)</f>
        <v>&lt;E-mail&gt;</v>
      </c>
      <c r="D18" s="172"/>
      <c r="E18" s="173"/>
      <c r="F18" s="160"/>
      <c r="G18" s="160"/>
      <c r="H18" s="152"/>
    </row>
    <row r="19" spans="1:8" ht="12.75">
      <c r="A19" s="152"/>
      <c r="B19" s="152"/>
      <c r="C19" s="152"/>
      <c r="D19" s="152"/>
      <c r="E19" s="152"/>
      <c r="F19" s="152"/>
      <c r="G19" s="152"/>
      <c r="H19" s="152"/>
    </row>
    <row r="20" spans="1:12" ht="12" customHeight="1">
      <c r="A20" s="174"/>
      <c r="B20" s="172"/>
      <c r="C20" s="172"/>
      <c r="D20" s="172"/>
      <c r="E20" s="172"/>
      <c r="F20" s="184" t="s">
        <v>177</v>
      </c>
      <c r="G20" s="172"/>
      <c r="H20" s="176"/>
      <c r="I20" s="172"/>
      <c r="J20" s="177"/>
      <c r="K20" s="161"/>
      <c r="L20" s="159"/>
    </row>
    <row r="21" spans="1:12" ht="22.5">
      <c r="A21" s="181" t="s">
        <v>46</v>
      </c>
      <c r="B21" s="181" t="s">
        <v>155</v>
      </c>
      <c r="C21" s="181" t="s">
        <v>164</v>
      </c>
      <c r="D21" s="182" t="s">
        <v>47</v>
      </c>
      <c r="E21" s="182" t="s">
        <v>48</v>
      </c>
      <c r="F21" s="182" t="s">
        <v>49</v>
      </c>
      <c r="G21" s="182" t="s">
        <v>50</v>
      </c>
      <c r="H21" s="182" t="s">
        <v>51</v>
      </c>
      <c r="I21" s="182" t="s">
        <v>111</v>
      </c>
      <c r="J21" s="181" t="s">
        <v>159</v>
      </c>
      <c r="K21" s="162"/>
      <c r="L21" s="154" t="s">
        <v>11</v>
      </c>
    </row>
    <row r="22" spans="1:12" ht="12.75">
      <c r="A22" s="200" t="s">
        <v>198</v>
      </c>
      <c r="B22" s="200" t="s">
        <v>183</v>
      </c>
      <c r="C22" s="200" t="s">
        <v>184</v>
      </c>
      <c r="D22" s="200">
        <v>0</v>
      </c>
      <c r="E22" s="200">
        <v>0</v>
      </c>
      <c r="F22" s="200">
        <v>0</v>
      </c>
      <c r="G22" s="200">
        <v>0</v>
      </c>
      <c r="H22" s="200">
        <v>0</v>
      </c>
      <c r="I22" s="178">
        <f>IF(SUM(D22:H22)&gt;1,"Error",SUM(D22:H22))</f>
        <v>0</v>
      </c>
      <c r="J22" s="210"/>
      <c r="K22" s="163"/>
      <c r="L22" s="154"/>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12.xml><?xml version="1.0" encoding="utf-8"?>
<worksheet xmlns="http://schemas.openxmlformats.org/spreadsheetml/2006/main" xmlns:r="http://schemas.openxmlformats.org/officeDocument/2006/relationships">
  <sheetPr codeName="Sheet23311">
    <pageSetUpPr fitToPage="1"/>
  </sheetPr>
  <dimension ref="A1:O22"/>
  <sheetViews>
    <sheetView workbookViewId="0" topLeftCell="A1">
      <selection activeCell="A25" sqref="A25"/>
    </sheetView>
  </sheetViews>
  <sheetFormatPr defaultColWidth="9.140625" defaultRowHeight="12.75"/>
  <cols>
    <col min="1" max="1" width="9.28125" style="193" customWidth="1"/>
    <col min="2" max="2" width="17.57421875" style="193" customWidth="1"/>
    <col min="3" max="8" width="8.7109375" style="193" customWidth="1"/>
    <col min="9" max="9" width="8.7109375" style="152" customWidth="1"/>
    <col min="10" max="10" width="36.421875" style="152" customWidth="1"/>
    <col min="11" max="11" width="9.140625" style="152" customWidth="1"/>
    <col min="12" max="12" width="10.7109375" style="152" bestFit="1" customWidth="1"/>
    <col min="13" max="17" width="9.140625" style="152" customWidth="1"/>
    <col min="18" max="18" width="9.28125" style="152" customWidth="1"/>
    <col min="19" max="16384" width="9.140625" style="152" customWidth="1"/>
  </cols>
  <sheetData>
    <row r="1" spans="1:8" ht="15">
      <c r="A1" s="152"/>
      <c r="B1" s="152"/>
      <c r="C1" s="152"/>
      <c r="D1" s="152"/>
      <c r="E1" s="152"/>
      <c r="F1" s="166" t="s">
        <v>176</v>
      </c>
      <c r="G1" s="152"/>
      <c r="H1" s="152"/>
    </row>
    <row r="2" spans="1:8" ht="17.25">
      <c r="A2" s="152"/>
      <c r="B2" s="152"/>
      <c r="C2" s="152"/>
      <c r="D2" s="152"/>
      <c r="E2" s="152"/>
      <c r="F2" s="165" t="s">
        <v>87</v>
      </c>
      <c r="G2" s="152"/>
      <c r="H2" s="152"/>
    </row>
    <row r="3" spans="1:8" ht="15">
      <c r="A3" s="155"/>
      <c r="B3" s="155"/>
      <c r="C3" s="152"/>
      <c r="D3" s="152"/>
      <c r="E3" s="152"/>
      <c r="F3" s="166" t="s">
        <v>162</v>
      </c>
      <c r="G3" s="152"/>
      <c r="H3" s="152"/>
    </row>
    <row r="4" spans="1:15" ht="18">
      <c r="A4" s="152"/>
      <c r="B4" s="164" t="s">
        <v>160</v>
      </c>
      <c r="C4" s="152"/>
      <c r="D4" s="152"/>
      <c r="E4" s="152"/>
      <c r="F4" s="152"/>
      <c r="G4" s="152"/>
      <c r="H4" s="156"/>
      <c r="I4" s="157"/>
      <c r="J4" s="157"/>
      <c r="K4" s="157"/>
      <c r="L4" s="157"/>
      <c r="M4" s="157"/>
      <c r="N4" s="157"/>
      <c r="O4" s="157"/>
    </row>
    <row r="5" spans="1:8" ht="12.75">
      <c r="A5" s="152"/>
      <c r="B5" s="152"/>
      <c r="C5" s="152"/>
      <c r="D5" s="152"/>
      <c r="E5" s="152"/>
      <c r="F5" s="152"/>
      <c r="G5" s="152"/>
      <c r="H5" s="152"/>
    </row>
    <row r="6" spans="1:8" ht="12.75">
      <c r="A6" s="152"/>
      <c r="B6" s="152"/>
      <c r="C6" s="152"/>
      <c r="D6" s="152"/>
      <c r="E6" s="152"/>
      <c r="F6" s="152"/>
      <c r="G6" s="152"/>
      <c r="H6" s="152"/>
    </row>
    <row r="7" spans="1:8" ht="12.75">
      <c r="A7" s="152"/>
      <c r="B7" s="152"/>
      <c r="C7" s="152"/>
      <c r="D7" s="152"/>
      <c r="E7" s="152"/>
      <c r="F7" s="152"/>
      <c r="G7" s="152"/>
      <c r="H7" s="152"/>
    </row>
    <row r="8" spans="1:12" ht="12.75">
      <c r="A8" s="168" t="s">
        <v>16</v>
      </c>
      <c r="B8" s="158"/>
      <c r="C8" s="198" t="str">
        <f>IF('Company Info'!D8="","",'Company Info'!D8)</f>
        <v>&lt;Parent Company Name&gt;</v>
      </c>
      <c r="D8" s="172"/>
      <c r="E8" s="173"/>
      <c r="F8" s="152"/>
      <c r="G8" s="168" t="s">
        <v>216</v>
      </c>
      <c r="H8" s="168"/>
      <c r="I8" s="168"/>
      <c r="J8" s="225" t="str">
        <f>IF('Company Info'!K8="","",'Company Info'!K8)</f>
        <v>&lt;PC OCN&gt;</v>
      </c>
      <c r="K8" s="161"/>
      <c r="L8" s="161"/>
    </row>
    <row r="9" spans="1:12" ht="12.75">
      <c r="A9" s="168" t="s">
        <v>18</v>
      </c>
      <c r="B9" s="158"/>
      <c r="C9" s="198" t="str">
        <f>IF('Company Info'!D9="","",'Company Info'!D9)</f>
        <v>&lt;Service Provider Name&gt;</v>
      </c>
      <c r="D9" s="172"/>
      <c r="E9" s="173"/>
      <c r="F9" s="152"/>
      <c r="G9" s="168" t="s">
        <v>19</v>
      </c>
      <c r="H9" s="169"/>
      <c r="I9" s="170"/>
      <c r="J9" s="199" t="str">
        <f>IF('Company Info'!K9="","",'Company Info'!K9)</f>
        <v>&lt;SP OCN&gt;</v>
      </c>
      <c r="K9" s="161"/>
      <c r="L9" s="161"/>
    </row>
    <row r="10" spans="1:12" ht="12.75">
      <c r="A10" s="168" t="s">
        <v>21</v>
      </c>
      <c r="B10" s="158"/>
      <c r="C10" s="198" t="str">
        <f>IF('Company Info'!D10="","",'Company Info'!D10)</f>
        <v>&lt;Company Address&gt;</v>
      </c>
      <c r="D10" s="172"/>
      <c r="E10" s="173"/>
      <c r="F10" s="152"/>
      <c r="G10" s="168" t="s">
        <v>201</v>
      </c>
      <c r="H10" s="169"/>
      <c r="I10" s="170"/>
      <c r="J10" s="199" t="str">
        <f>IF('Company Info'!K10="","",'Company Info'!K10)</f>
        <v>&lt;SP FRN&gt;</v>
      </c>
      <c r="K10" s="161"/>
      <c r="L10" s="161"/>
    </row>
    <row r="11" spans="1:10" ht="12.75">
      <c r="A11" s="168" t="s">
        <v>24</v>
      </c>
      <c r="B11" s="158"/>
      <c r="C11" s="198" t="str">
        <f>IF('Company Info'!D11="","",'Company Info'!D11)</f>
        <v>&lt;Address 2&gt;</v>
      </c>
      <c r="D11" s="172"/>
      <c r="E11" s="173"/>
      <c r="F11" s="152"/>
      <c r="G11" s="168" t="s">
        <v>22</v>
      </c>
      <c r="H11" s="169"/>
      <c r="I11" s="170"/>
      <c r="J11" s="199" t="str">
        <f>IF('Company Info'!K11="","",'Company Info'!K11)</f>
        <v>&lt;SP Service Type&gt;</v>
      </c>
    </row>
    <row r="12" spans="1:6" ht="13.5" thickBot="1">
      <c r="A12" s="168" t="s">
        <v>26</v>
      </c>
      <c r="B12" s="158"/>
      <c r="C12" s="198" t="str">
        <f>IF('Company Info'!D12="","",'Company Info'!D12)</f>
        <v>&lt;City&gt;</v>
      </c>
      <c r="D12" s="172"/>
      <c r="E12" s="173"/>
      <c r="F12" s="160"/>
    </row>
    <row r="13" spans="1:10" ht="13.5" customHeight="1" thickTop="1">
      <c r="A13" s="168" t="s">
        <v>28</v>
      </c>
      <c r="B13" s="158"/>
      <c r="C13" s="198" t="str">
        <f>IF('Company Info'!D13="","",'Company Info'!D13)</f>
        <v>&lt;State&gt;</v>
      </c>
      <c r="D13" s="172"/>
      <c r="E13" s="173"/>
      <c r="F13" s="160"/>
      <c r="G13" s="274" t="s">
        <v>208</v>
      </c>
      <c r="H13" s="275"/>
      <c r="I13" s="275"/>
      <c r="J13" s="276"/>
    </row>
    <row r="14" spans="1:10" ht="12.75">
      <c r="A14" s="168" t="s">
        <v>30</v>
      </c>
      <c r="B14" s="158"/>
      <c r="C14" s="198" t="str">
        <f>IF('Company Info'!D14="","",'Company Info'!D14)</f>
        <v>&lt;Zip&gt;</v>
      </c>
      <c r="D14" s="172"/>
      <c r="E14" s="173"/>
      <c r="F14" s="160"/>
      <c r="G14" s="277"/>
      <c r="H14" s="260"/>
      <c r="I14" s="260"/>
      <c r="J14" s="278"/>
    </row>
    <row r="15" spans="1:10" ht="12.75">
      <c r="A15" s="168" t="s">
        <v>143</v>
      </c>
      <c r="B15" s="158"/>
      <c r="C15" s="198" t="str">
        <f>IF('Company Info'!D15="","",'Company Info'!D15)</f>
        <v>&lt;Contact Name&gt;</v>
      </c>
      <c r="D15" s="172"/>
      <c r="E15" s="173"/>
      <c r="F15" s="160"/>
      <c r="G15" s="277"/>
      <c r="H15" s="260"/>
      <c r="I15" s="260"/>
      <c r="J15" s="278"/>
    </row>
    <row r="16" spans="1:10" ht="12.75">
      <c r="A16" s="168" t="s">
        <v>33</v>
      </c>
      <c r="B16" s="158"/>
      <c r="C16" s="198" t="str">
        <f>IF('Company Info'!D16="","",'Company Info'!D16)</f>
        <v>&lt;Contact Tel#&gt;</v>
      </c>
      <c r="D16" s="172"/>
      <c r="E16" s="173"/>
      <c r="F16" s="160"/>
      <c r="G16" s="277"/>
      <c r="H16" s="260"/>
      <c r="I16" s="260"/>
      <c r="J16" s="278"/>
    </row>
    <row r="17" spans="1:10" ht="13.5" thickBot="1">
      <c r="A17" s="168" t="s">
        <v>35</v>
      </c>
      <c r="B17" s="158"/>
      <c r="C17" s="198" t="str">
        <f>IF('Company Info'!D17="","",'Company Info'!D17)</f>
        <v>&lt;Fax #&gt;</v>
      </c>
      <c r="D17" s="172"/>
      <c r="E17" s="173"/>
      <c r="F17" s="160"/>
      <c r="G17" s="279"/>
      <c r="H17" s="280"/>
      <c r="I17" s="280"/>
      <c r="J17" s="281"/>
    </row>
    <row r="18" spans="1:8" ht="13.5" thickTop="1">
      <c r="A18" s="168" t="s">
        <v>37</v>
      </c>
      <c r="B18" s="158"/>
      <c r="C18" s="198" t="str">
        <f>IF('Company Info'!D18="","",'Company Info'!D18)</f>
        <v>&lt;E-mail&gt;</v>
      </c>
      <c r="D18" s="172"/>
      <c r="E18" s="173"/>
      <c r="F18" s="160"/>
      <c r="G18" s="160"/>
      <c r="H18" s="152"/>
    </row>
    <row r="19" spans="1:8" ht="12.75">
      <c r="A19" s="152"/>
      <c r="B19" s="152"/>
      <c r="C19" s="152"/>
      <c r="D19" s="152"/>
      <c r="E19" s="152"/>
      <c r="F19" s="152"/>
      <c r="G19" s="152"/>
      <c r="H19" s="152"/>
    </row>
    <row r="20" spans="1:12" ht="12" customHeight="1">
      <c r="A20" s="174"/>
      <c r="B20" s="172"/>
      <c r="C20" s="172"/>
      <c r="D20" s="172"/>
      <c r="E20" s="172"/>
      <c r="F20" s="184" t="s">
        <v>178</v>
      </c>
      <c r="G20" s="172"/>
      <c r="H20" s="176"/>
      <c r="I20" s="172"/>
      <c r="J20" s="177"/>
      <c r="K20" s="161"/>
      <c r="L20" s="159"/>
    </row>
    <row r="21" spans="1:12" ht="22.5">
      <c r="A21" s="181" t="s">
        <v>46</v>
      </c>
      <c r="B21" s="181" t="s">
        <v>155</v>
      </c>
      <c r="C21" s="181" t="s">
        <v>164</v>
      </c>
      <c r="D21" s="182" t="s">
        <v>47</v>
      </c>
      <c r="E21" s="182" t="s">
        <v>48</v>
      </c>
      <c r="F21" s="182" t="s">
        <v>49</v>
      </c>
      <c r="G21" s="182" t="s">
        <v>50</v>
      </c>
      <c r="H21" s="182" t="s">
        <v>51</v>
      </c>
      <c r="I21" s="182" t="s">
        <v>111</v>
      </c>
      <c r="J21" s="181" t="s">
        <v>159</v>
      </c>
      <c r="K21" s="162"/>
      <c r="L21" s="154" t="s">
        <v>11</v>
      </c>
    </row>
    <row r="22" spans="1:12" ht="12.75">
      <c r="A22" s="200" t="s">
        <v>198</v>
      </c>
      <c r="B22" s="200" t="s">
        <v>183</v>
      </c>
      <c r="C22" s="200" t="s">
        <v>184</v>
      </c>
      <c r="D22" s="200">
        <v>0</v>
      </c>
      <c r="E22" s="200">
        <v>0</v>
      </c>
      <c r="F22" s="200">
        <v>0</v>
      </c>
      <c r="G22" s="200">
        <v>0</v>
      </c>
      <c r="H22" s="200">
        <v>0</v>
      </c>
      <c r="I22" s="178">
        <f>IF(SUM(D22:H22)&gt;300,"Error",SUM(D22:H22))</f>
        <v>0</v>
      </c>
      <c r="J22" s="210"/>
      <c r="K22" s="163"/>
      <c r="L22" s="154"/>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13.xml><?xml version="1.0" encoding="utf-8"?>
<worksheet xmlns="http://schemas.openxmlformats.org/spreadsheetml/2006/main" xmlns:r="http://schemas.openxmlformats.org/officeDocument/2006/relationships">
  <sheetPr codeName="Sheet2333">
    <pageSetUpPr fitToPage="1"/>
  </sheetPr>
  <dimension ref="A1:O22"/>
  <sheetViews>
    <sheetView workbookViewId="0" topLeftCell="A1">
      <selection activeCell="A26" sqref="A26"/>
    </sheetView>
  </sheetViews>
  <sheetFormatPr defaultColWidth="9.140625" defaultRowHeight="12.75"/>
  <cols>
    <col min="1" max="1" width="9.28125" style="152" customWidth="1"/>
    <col min="2" max="2" width="17.57421875" style="193" customWidth="1"/>
    <col min="3" max="8" width="8.7109375" style="193" customWidth="1"/>
    <col min="9" max="9" width="8.7109375" style="152" customWidth="1"/>
    <col min="10" max="10" width="36.421875" style="152" customWidth="1"/>
    <col min="11" max="11" width="9.140625" style="152" customWidth="1"/>
    <col min="12" max="12" width="10.7109375" style="152" bestFit="1" customWidth="1"/>
    <col min="13" max="17" width="9.140625" style="152" customWidth="1"/>
    <col min="18" max="18" width="9.28125" style="152" customWidth="1"/>
    <col min="19" max="16384" width="9.140625" style="152" customWidth="1"/>
  </cols>
  <sheetData>
    <row r="1" spans="2:8" ht="15">
      <c r="B1" s="152"/>
      <c r="C1" s="152"/>
      <c r="D1" s="152"/>
      <c r="E1" s="152"/>
      <c r="F1" s="166" t="s">
        <v>181</v>
      </c>
      <c r="G1" s="152"/>
      <c r="H1" s="152"/>
    </row>
    <row r="2" spans="2:8" ht="17.25">
      <c r="B2" s="152"/>
      <c r="C2" s="152"/>
      <c r="D2" s="152"/>
      <c r="E2" s="152"/>
      <c r="F2" s="165" t="s">
        <v>86</v>
      </c>
      <c r="G2" s="152"/>
      <c r="H2" s="152"/>
    </row>
    <row r="3" spans="1:8" ht="15">
      <c r="A3" s="155"/>
      <c r="B3" s="155"/>
      <c r="C3" s="152"/>
      <c r="D3" s="152"/>
      <c r="E3" s="152"/>
      <c r="F3" s="166" t="s">
        <v>162</v>
      </c>
      <c r="G3" s="152"/>
      <c r="H3" s="152"/>
    </row>
    <row r="4" spans="2:15" ht="18">
      <c r="B4" s="164" t="s">
        <v>160</v>
      </c>
      <c r="C4" s="152"/>
      <c r="D4" s="152"/>
      <c r="E4" s="152"/>
      <c r="F4" s="152"/>
      <c r="G4" s="152"/>
      <c r="H4" s="156"/>
      <c r="I4" s="157"/>
      <c r="J4" s="157"/>
      <c r="K4" s="157"/>
      <c r="L4" s="157"/>
      <c r="M4" s="157"/>
      <c r="N4" s="157"/>
      <c r="O4" s="157"/>
    </row>
    <row r="5" spans="2:8" ht="12.75">
      <c r="B5" s="152"/>
      <c r="C5" s="152"/>
      <c r="D5" s="152"/>
      <c r="E5" s="152"/>
      <c r="F5" s="152"/>
      <c r="G5" s="152"/>
      <c r="H5" s="152"/>
    </row>
    <row r="6" spans="2:8" ht="12.75">
      <c r="B6" s="152"/>
      <c r="C6" s="152"/>
      <c r="D6" s="152"/>
      <c r="E6" s="152"/>
      <c r="F6" s="152"/>
      <c r="G6" s="152"/>
      <c r="H6" s="152"/>
    </row>
    <row r="7" spans="2:8" ht="12.75">
      <c r="B7" s="152"/>
      <c r="C7" s="152"/>
      <c r="D7" s="152"/>
      <c r="E7" s="152"/>
      <c r="F7" s="152"/>
      <c r="G7" s="152"/>
      <c r="H7" s="152"/>
    </row>
    <row r="8" spans="1:12" ht="12.75">
      <c r="A8" s="168" t="s">
        <v>16</v>
      </c>
      <c r="B8" s="158"/>
      <c r="C8" s="198" t="str">
        <f>IF('Company Info'!D8="","",'Company Info'!D8)</f>
        <v>&lt;Parent Company Name&gt;</v>
      </c>
      <c r="D8" s="172"/>
      <c r="E8" s="173"/>
      <c r="F8" s="152"/>
      <c r="G8" s="168" t="s">
        <v>216</v>
      </c>
      <c r="H8" s="168"/>
      <c r="I8" s="168"/>
      <c r="J8" s="225" t="str">
        <f>IF('Company Info'!K8="","",'Company Info'!K8)</f>
        <v>&lt;PC OCN&gt;</v>
      </c>
      <c r="K8" s="161"/>
      <c r="L8" s="161"/>
    </row>
    <row r="9" spans="1:12" ht="12.75">
      <c r="A9" s="168" t="s">
        <v>18</v>
      </c>
      <c r="B9" s="158"/>
      <c r="C9" s="198" t="str">
        <f>IF('Company Info'!D9="","",'Company Info'!D9)</f>
        <v>&lt;Service Provider Name&gt;</v>
      </c>
      <c r="D9" s="172"/>
      <c r="E9" s="173"/>
      <c r="F9" s="152"/>
      <c r="G9" s="168" t="s">
        <v>19</v>
      </c>
      <c r="H9" s="169"/>
      <c r="I9" s="170"/>
      <c r="J9" s="199" t="str">
        <f>IF('Company Info'!K9="","",'Company Info'!K9)</f>
        <v>&lt;SP OCN&gt;</v>
      </c>
      <c r="K9" s="161"/>
      <c r="L9" s="161"/>
    </row>
    <row r="10" spans="1:12" ht="12.75">
      <c r="A10" s="168" t="s">
        <v>21</v>
      </c>
      <c r="B10" s="158"/>
      <c r="C10" s="198" t="str">
        <f>IF('Company Info'!D10="","",'Company Info'!D10)</f>
        <v>&lt;Company Address&gt;</v>
      </c>
      <c r="D10" s="172"/>
      <c r="E10" s="173"/>
      <c r="F10" s="152"/>
      <c r="G10" s="168" t="s">
        <v>201</v>
      </c>
      <c r="H10" s="169"/>
      <c r="I10" s="170"/>
      <c r="J10" s="199" t="str">
        <f>IF('Company Info'!K10="","",'Company Info'!K10)</f>
        <v>&lt;SP FRN&gt;</v>
      </c>
      <c r="K10" s="161"/>
      <c r="L10" s="161"/>
    </row>
    <row r="11" spans="1:10" ht="12.75">
      <c r="A11" s="168" t="s">
        <v>24</v>
      </c>
      <c r="B11" s="158"/>
      <c r="C11" s="198" t="str">
        <f>IF('Company Info'!D11="","",'Company Info'!D11)</f>
        <v>&lt;Address 2&gt;</v>
      </c>
      <c r="D11" s="172"/>
      <c r="E11" s="173"/>
      <c r="F11" s="152"/>
      <c r="G11" s="168" t="s">
        <v>22</v>
      </c>
      <c r="H11" s="169"/>
      <c r="I11" s="170"/>
      <c r="J11" s="199" t="str">
        <f>IF('Company Info'!K11="","",'Company Info'!K11)</f>
        <v>&lt;SP Service Type&gt;</v>
      </c>
    </row>
    <row r="12" spans="1:6" ht="13.5" thickBot="1">
      <c r="A12" s="168" t="s">
        <v>26</v>
      </c>
      <c r="B12" s="158"/>
      <c r="C12" s="198" t="str">
        <f>IF('Company Info'!D12="","",'Company Info'!D12)</f>
        <v>&lt;City&gt;</v>
      </c>
      <c r="D12" s="172"/>
      <c r="E12" s="173"/>
      <c r="F12" s="160"/>
    </row>
    <row r="13" spans="1:10" ht="13.5" customHeight="1" thickTop="1">
      <c r="A13" s="168" t="s">
        <v>28</v>
      </c>
      <c r="B13" s="158"/>
      <c r="C13" s="198" t="str">
        <f>IF('Company Info'!D13="","",'Company Info'!D13)</f>
        <v>&lt;State&gt;</v>
      </c>
      <c r="D13" s="172"/>
      <c r="E13" s="173"/>
      <c r="F13" s="160"/>
      <c r="G13" s="274" t="s">
        <v>208</v>
      </c>
      <c r="H13" s="275"/>
      <c r="I13" s="275"/>
      <c r="J13" s="276"/>
    </row>
    <row r="14" spans="1:10" ht="12.75">
      <c r="A14" s="168" t="s">
        <v>30</v>
      </c>
      <c r="B14" s="158"/>
      <c r="C14" s="198" t="str">
        <f>IF('Company Info'!D14="","",'Company Info'!D14)</f>
        <v>&lt;Zip&gt;</v>
      </c>
      <c r="D14" s="172"/>
      <c r="E14" s="173"/>
      <c r="F14" s="160"/>
      <c r="G14" s="277"/>
      <c r="H14" s="260"/>
      <c r="I14" s="260"/>
      <c r="J14" s="278"/>
    </row>
    <row r="15" spans="1:10" ht="12.75">
      <c r="A15" s="168" t="s">
        <v>143</v>
      </c>
      <c r="B15" s="158"/>
      <c r="C15" s="198" t="str">
        <f>IF('Company Info'!D15="","",'Company Info'!D15)</f>
        <v>&lt;Contact Name&gt;</v>
      </c>
      <c r="D15" s="172"/>
      <c r="E15" s="173"/>
      <c r="F15" s="160"/>
      <c r="G15" s="277"/>
      <c r="H15" s="260"/>
      <c r="I15" s="260"/>
      <c r="J15" s="278"/>
    </row>
    <row r="16" spans="1:10" ht="12.75">
      <c r="A16" s="168" t="s">
        <v>33</v>
      </c>
      <c r="B16" s="158"/>
      <c r="C16" s="198" t="str">
        <f>IF('Company Info'!D16="","",'Company Info'!D16)</f>
        <v>&lt;Contact Tel#&gt;</v>
      </c>
      <c r="D16" s="172"/>
      <c r="E16" s="173"/>
      <c r="F16" s="160"/>
      <c r="G16" s="277"/>
      <c r="H16" s="260"/>
      <c r="I16" s="260"/>
      <c r="J16" s="278"/>
    </row>
    <row r="17" spans="1:10" ht="13.5" thickBot="1">
      <c r="A17" s="168" t="s">
        <v>35</v>
      </c>
      <c r="B17" s="158"/>
      <c r="C17" s="198" t="str">
        <f>IF('Company Info'!D17="","",'Company Info'!D17)</f>
        <v>&lt;Fax #&gt;</v>
      </c>
      <c r="D17" s="172"/>
      <c r="E17" s="173"/>
      <c r="F17" s="160"/>
      <c r="G17" s="279"/>
      <c r="H17" s="280"/>
      <c r="I17" s="280"/>
      <c r="J17" s="281"/>
    </row>
    <row r="18" spans="1:8" ht="13.5" thickTop="1">
      <c r="A18" s="168" t="s">
        <v>37</v>
      </c>
      <c r="B18" s="158"/>
      <c r="C18" s="198" t="str">
        <f>IF('Company Info'!D18="","",'Company Info'!D18)</f>
        <v>&lt;E-mail&gt;</v>
      </c>
      <c r="D18" s="172"/>
      <c r="E18" s="173"/>
      <c r="F18" s="160"/>
      <c r="G18" s="160"/>
      <c r="H18" s="152"/>
    </row>
    <row r="19" spans="2:8" ht="12.75">
      <c r="B19" s="152"/>
      <c r="C19" s="152"/>
      <c r="D19" s="152"/>
      <c r="E19" s="152"/>
      <c r="F19" s="152"/>
      <c r="G19" s="152"/>
      <c r="H19" s="152"/>
    </row>
    <row r="20" spans="1:12" ht="12" customHeight="1">
      <c r="A20" s="185"/>
      <c r="B20" s="171"/>
      <c r="C20" s="172"/>
      <c r="D20" s="172"/>
      <c r="E20" s="172"/>
      <c r="F20" s="184" t="s">
        <v>179</v>
      </c>
      <c r="G20" s="172"/>
      <c r="H20" s="176"/>
      <c r="I20" s="172"/>
      <c r="J20" s="177"/>
      <c r="K20" s="161"/>
      <c r="L20" s="159"/>
    </row>
    <row r="21" spans="1:12" ht="22.5">
      <c r="A21" s="186"/>
      <c r="B21" s="181" t="s">
        <v>46</v>
      </c>
      <c r="C21" s="181" t="s">
        <v>164</v>
      </c>
      <c r="D21" s="182" t="s">
        <v>47</v>
      </c>
      <c r="E21" s="182" t="s">
        <v>48</v>
      </c>
      <c r="F21" s="182" t="s">
        <v>49</v>
      </c>
      <c r="G21" s="182" t="s">
        <v>50</v>
      </c>
      <c r="H21" s="182" t="s">
        <v>51</v>
      </c>
      <c r="I21" s="182" t="s">
        <v>111</v>
      </c>
      <c r="J21" s="181" t="s">
        <v>159</v>
      </c>
      <c r="K21" s="162"/>
      <c r="L21" s="154" t="s">
        <v>11</v>
      </c>
    </row>
    <row r="22" spans="1:12" ht="12.75">
      <c r="A22" s="187"/>
      <c r="B22" s="200" t="s">
        <v>198</v>
      </c>
      <c r="C22" s="200" t="s">
        <v>184</v>
      </c>
      <c r="D22" s="200">
        <v>0</v>
      </c>
      <c r="E22" s="200">
        <v>0</v>
      </c>
      <c r="F22" s="200">
        <v>0</v>
      </c>
      <c r="G22" s="200">
        <v>0</v>
      </c>
      <c r="H22" s="200">
        <v>0</v>
      </c>
      <c r="I22" s="178">
        <f>IF(SUM(D22:H22)&gt;200,"Error",SUM(D22:H22))</f>
        <v>0</v>
      </c>
      <c r="J22" s="210"/>
      <c r="K22" s="163"/>
      <c r="L22" s="154"/>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14.xml><?xml version="1.0" encoding="utf-8"?>
<worksheet xmlns="http://schemas.openxmlformats.org/spreadsheetml/2006/main" xmlns:r="http://schemas.openxmlformats.org/officeDocument/2006/relationships">
  <sheetPr codeName="Sheet23331">
    <pageSetUpPr fitToPage="1"/>
  </sheetPr>
  <dimension ref="A1:O22"/>
  <sheetViews>
    <sheetView workbookViewId="0" topLeftCell="A1">
      <selection activeCell="A26" sqref="A26"/>
    </sheetView>
  </sheetViews>
  <sheetFormatPr defaultColWidth="9.140625" defaultRowHeight="12.75"/>
  <cols>
    <col min="1" max="1" width="9.28125" style="152" customWidth="1"/>
    <col min="2" max="2" width="17.57421875" style="193" customWidth="1"/>
    <col min="3" max="8" width="8.7109375" style="193" customWidth="1"/>
    <col min="9" max="9" width="8.7109375" style="152" customWidth="1"/>
    <col min="10" max="10" width="36.421875" style="152" customWidth="1"/>
    <col min="11" max="11" width="9.140625" style="152" customWidth="1"/>
    <col min="12" max="12" width="10.7109375" style="152" bestFit="1" customWidth="1"/>
    <col min="13" max="17" width="9.140625" style="152" customWidth="1"/>
    <col min="18" max="18" width="9.28125" style="152" customWidth="1"/>
    <col min="19" max="16384" width="9.140625" style="152" customWidth="1"/>
  </cols>
  <sheetData>
    <row r="1" spans="2:8" ht="15">
      <c r="B1" s="152"/>
      <c r="C1" s="152"/>
      <c r="D1" s="152"/>
      <c r="E1" s="152"/>
      <c r="F1" s="166" t="s">
        <v>182</v>
      </c>
      <c r="G1" s="152"/>
      <c r="H1" s="152"/>
    </row>
    <row r="2" spans="2:8" ht="17.25">
      <c r="B2" s="152"/>
      <c r="C2" s="152"/>
      <c r="D2" s="152"/>
      <c r="E2" s="152"/>
      <c r="F2" s="165" t="s">
        <v>87</v>
      </c>
      <c r="G2" s="152"/>
      <c r="H2" s="152"/>
    </row>
    <row r="3" spans="1:8" ht="15">
      <c r="A3" s="155"/>
      <c r="B3" s="155"/>
      <c r="C3" s="152"/>
      <c r="D3" s="152"/>
      <c r="E3" s="152"/>
      <c r="F3" s="166" t="s">
        <v>162</v>
      </c>
      <c r="G3" s="152"/>
      <c r="H3" s="152"/>
    </row>
    <row r="4" spans="2:15" ht="18">
      <c r="B4" s="164" t="s">
        <v>160</v>
      </c>
      <c r="C4" s="152"/>
      <c r="D4" s="152"/>
      <c r="E4" s="152"/>
      <c r="F4" s="152"/>
      <c r="G4" s="152"/>
      <c r="H4" s="156"/>
      <c r="I4" s="157"/>
      <c r="J4" s="157"/>
      <c r="K4" s="157"/>
      <c r="L4" s="157"/>
      <c r="M4" s="157"/>
      <c r="N4" s="157"/>
      <c r="O4" s="157"/>
    </row>
    <row r="5" spans="2:8" ht="12.75">
      <c r="B5" s="152"/>
      <c r="C5" s="152"/>
      <c r="D5" s="152"/>
      <c r="E5" s="152"/>
      <c r="F5" s="152"/>
      <c r="G5" s="152"/>
      <c r="H5" s="152"/>
    </row>
    <row r="6" spans="2:8" ht="12.75">
      <c r="B6" s="152"/>
      <c r="C6" s="152"/>
      <c r="D6" s="152"/>
      <c r="E6" s="152"/>
      <c r="F6" s="152"/>
      <c r="G6" s="152"/>
      <c r="H6" s="152"/>
    </row>
    <row r="7" spans="2:8" ht="12.75">
      <c r="B7" s="152"/>
      <c r="C7" s="152"/>
      <c r="D7" s="152"/>
      <c r="E7" s="152"/>
      <c r="F7" s="152"/>
      <c r="G7" s="152"/>
      <c r="H7" s="152"/>
    </row>
    <row r="8" spans="1:12" ht="12.75">
      <c r="A8" s="168" t="s">
        <v>16</v>
      </c>
      <c r="B8" s="158"/>
      <c r="C8" s="198" t="str">
        <f>IF('Company Info'!D8="","",'Company Info'!D8)</f>
        <v>&lt;Parent Company Name&gt;</v>
      </c>
      <c r="D8" s="172"/>
      <c r="E8" s="173"/>
      <c r="F8" s="152"/>
      <c r="G8" s="168" t="s">
        <v>216</v>
      </c>
      <c r="H8" s="168"/>
      <c r="I8" s="168"/>
      <c r="J8" s="225" t="str">
        <f>IF('Company Info'!K8="","",'Company Info'!K8)</f>
        <v>&lt;PC OCN&gt;</v>
      </c>
      <c r="K8" s="161"/>
      <c r="L8" s="161"/>
    </row>
    <row r="9" spans="1:12" ht="12.75">
      <c r="A9" s="168" t="s">
        <v>18</v>
      </c>
      <c r="B9" s="158"/>
      <c r="C9" s="198" t="str">
        <f>IF('Company Info'!D9="","",'Company Info'!D9)</f>
        <v>&lt;Service Provider Name&gt;</v>
      </c>
      <c r="D9" s="172"/>
      <c r="E9" s="173"/>
      <c r="F9" s="152"/>
      <c r="G9" s="168" t="s">
        <v>19</v>
      </c>
      <c r="H9" s="169"/>
      <c r="I9" s="170"/>
      <c r="J9" s="199" t="str">
        <f>IF('Company Info'!K9="","",'Company Info'!K9)</f>
        <v>&lt;SP OCN&gt;</v>
      </c>
      <c r="K9" s="161"/>
      <c r="L9" s="161"/>
    </row>
    <row r="10" spans="1:12" ht="12.75">
      <c r="A10" s="168" t="s">
        <v>21</v>
      </c>
      <c r="B10" s="158"/>
      <c r="C10" s="198" t="str">
        <f>IF('Company Info'!D10="","",'Company Info'!D10)</f>
        <v>&lt;Company Address&gt;</v>
      </c>
      <c r="D10" s="172"/>
      <c r="E10" s="173"/>
      <c r="F10" s="152"/>
      <c r="G10" s="168" t="s">
        <v>201</v>
      </c>
      <c r="H10" s="169"/>
      <c r="I10" s="170"/>
      <c r="J10" s="199" t="str">
        <f>IF('Company Info'!K10="","",'Company Info'!K10)</f>
        <v>&lt;SP FRN&gt;</v>
      </c>
      <c r="K10" s="161"/>
      <c r="L10" s="161"/>
    </row>
    <row r="11" spans="1:10" ht="12.75">
      <c r="A11" s="168" t="s">
        <v>24</v>
      </c>
      <c r="B11" s="158"/>
      <c r="C11" s="198" t="str">
        <f>IF('Company Info'!D11="","",'Company Info'!D11)</f>
        <v>&lt;Address 2&gt;</v>
      </c>
      <c r="D11" s="172"/>
      <c r="E11" s="173"/>
      <c r="F11" s="152"/>
      <c r="G11" s="168" t="s">
        <v>22</v>
      </c>
      <c r="H11" s="169"/>
      <c r="I11" s="170"/>
      <c r="J11" s="199" t="str">
        <f>IF('Company Info'!K11="","",'Company Info'!K11)</f>
        <v>&lt;SP Service Type&gt;</v>
      </c>
    </row>
    <row r="12" spans="1:6" ht="13.5" thickBot="1">
      <c r="A12" s="168" t="s">
        <v>26</v>
      </c>
      <c r="B12" s="158"/>
      <c r="C12" s="198" t="str">
        <f>IF('Company Info'!D12="","",'Company Info'!D12)</f>
        <v>&lt;City&gt;</v>
      </c>
      <c r="D12" s="172"/>
      <c r="E12" s="173"/>
      <c r="F12" s="160"/>
    </row>
    <row r="13" spans="1:10" ht="13.5" customHeight="1" thickTop="1">
      <c r="A13" s="168" t="s">
        <v>28</v>
      </c>
      <c r="B13" s="158"/>
      <c r="C13" s="198" t="str">
        <f>IF('Company Info'!D13="","",'Company Info'!D13)</f>
        <v>&lt;State&gt;</v>
      </c>
      <c r="D13" s="172"/>
      <c r="E13" s="173"/>
      <c r="F13" s="160"/>
      <c r="G13" s="274" t="s">
        <v>208</v>
      </c>
      <c r="H13" s="275"/>
      <c r="I13" s="275"/>
      <c r="J13" s="276"/>
    </row>
    <row r="14" spans="1:10" ht="12.75">
      <c r="A14" s="168" t="s">
        <v>30</v>
      </c>
      <c r="B14" s="158"/>
      <c r="C14" s="198" t="str">
        <f>IF('Company Info'!D14="","",'Company Info'!D14)</f>
        <v>&lt;Zip&gt;</v>
      </c>
      <c r="D14" s="172"/>
      <c r="E14" s="173"/>
      <c r="F14" s="160"/>
      <c r="G14" s="277"/>
      <c r="H14" s="260"/>
      <c r="I14" s="260"/>
      <c r="J14" s="278"/>
    </row>
    <row r="15" spans="1:10" ht="12.75">
      <c r="A15" s="168" t="s">
        <v>143</v>
      </c>
      <c r="B15" s="158"/>
      <c r="C15" s="198" t="str">
        <f>IF('Company Info'!D15="","",'Company Info'!D15)</f>
        <v>&lt;Contact Name&gt;</v>
      </c>
      <c r="D15" s="172"/>
      <c r="E15" s="173"/>
      <c r="F15" s="160"/>
      <c r="G15" s="277"/>
      <c r="H15" s="260"/>
      <c r="I15" s="260"/>
      <c r="J15" s="278"/>
    </row>
    <row r="16" spans="1:10" ht="12.75">
      <c r="A16" s="168" t="s">
        <v>33</v>
      </c>
      <c r="B16" s="158"/>
      <c r="C16" s="198" t="str">
        <f>IF('Company Info'!D16="","",'Company Info'!D16)</f>
        <v>&lt;Contact Tel#&gt;</v>
      </c>
      <c r="D16" s="172"/>
      <c r="E16" s="173"/>
      <c r="F16" s="160"/>
      <c r="G16" s="277"/>
      <c r="H16" s="260"/>
      <c r="I16" s="260"/>
      <c r="J16" s="278"/>
    </row>
    <row r="17" spans="1:10" ht="13.5" thickBot="1">
      <c r="A17" s="168" t="s">
        <v>35</v>
      </c>
      <c r="B17" s="158"/>
      <c r="C17" s="198" t="str">
        <f>IF('Company Info'!D17="","",'Company Info'!D17)</f>
        <v>&lt;Fax #&gt;</v>
      </c>
      <c r="D17" s="172"/>
      <c r="E17" s="173"/>
      <c r="F17" s="160"/>
      <c r="G17" s="279"/>
      <c r="H17" s="280"/>
      <c r="I17" s="280"/>
      <c r="J17" s="281"/>
    </row>
    <row r="18" spans="1:8" ht="13.5" thickTop="1">
      <c r="A18" s="168" t="s">
        <v>37</v>
      </c>
      <c r="B18" s="158"/>
      <c r="C18" s="198" t="str">
        <f>IF('Company Info'!D18="","",'Company Info'!D18)</f>
        <v>&lt;E-mail&gt;</v>
      </c>
      <c r="D18" s="172"/>
      <c r="E18" s="173"/>
      <c r="F18" s="160"/>
      <c r="G18" s="160"/>
      <c r="H18" s="152"/>
    </row>
    <row r="19" spans="2:8" ht="12.75">
      <c r="B19" s="152"/>
      <c r="C19" s="152"/>
      <c r="D19" s="152"/>
      <c r="E19" s="152"/>
      <c r="F19" s="152"/>
      <c r="G19" s="152"/>
      <c r="H19" s="152"/>
    </row>
    <row r="20" spans="1:12" ht="12" customHeight="1">
      <c r="A20" s="185"/>
      <c r="B20" s="171"/>
      <c r="C20" s="172"/>
      <c r="D20" s="172"/>
      <c r="E20" s="172"/>
      <c r="F20" s="184" t="s">
        <v>180</v>
      </c>
      <c r="G20" s="172"/>
      <c r="H20" s="176"/>
      <c r="I20" s="172"/>
      <c r="J20" s="177"/>
      <c r="K20" s="161"/>
      <c r="L20" s="159"/>
    </row>
    <row r="21" spans="1:12" ht="22.5">
      <c r="A21" s="186"/>
      <c r="B21" s="181" t="s">
        <v>46</v>
      </c>
      <c r="C21" s="181" t="s">
        <v>164</v>
      </c>
      <c r="D21" s="182" t="s">
        <v>47</v>
      </c>
      <c r="E21" s="182" t="s">
        <v>48</v>
      </c>
      <c r="F21" s="182" t="s">
        <v>49</v>
      </c>
      <c r="G21" s="182" t="s">
        <v>50</v>
      </c>
      <c r="H21" s="182" t="s">
        <v>51</v>
      </c>
      <c r="I21" s="182" t="s">
        <v>111</v>
      </c>
      <c r="J21" s="181" t="s">
        <v>159</v>
      </c>
      <c r="K21" s="162"/>
      <c r="L21" s="154" t="s">
        <v>11</v>
      </c>
    </row>
    <row r="22" spans="1:12" ht="12.75">
      <c r="A22" s="187"/>
      <c r="B22" s="200" t="s">
        <v>198</v>
      </c>
      <c r="C22" s="200" t="s">
        <v>184</v>
      </c>
      <c r="D22" s="200">
        <v>0</v>
      </c>
      <c r="E22" s="200">
        <v>0</v>
      </c>
      <c r="F22" s="200">
        <v>0</v>
      </c>
      <c r="G22" s="200">
        <v>0</v>
      </c>
      <c r="H22" s="200">
        <v>0</v>
      </c>
      <c r="I22" s="178">
        <f>IF(SUM(D22:H22)&gt;600,"Error",SUM(D22:H22))</f>
        <v>0</v>
      </c>
      <c r="J22" s="210"/>
      <c r="K22" s="163"/>
      <c r="L22" s="154"/>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AI26"/>
  <sheetViews>
    <sheetView workbookViewId="0" topLeftCell="A1">
      <selection activeCell="A1" sqref="A1"/>
    </sheetView>
  </sheetViews>
  <sheetFormatPr defaultColWidth="9.140625" defaultRowHeight="12.75"/>
  <cols>
    <col min="1" max="1" width="13.28125" style="2" customWidth="1"/>
    <col min="2" max="9" width="10.7109375" style="2" customWidth="1"/>
    <col min="10" max="10" width="13.28125" style="2" bestFit="1" customWidth="1"/>
    <col min="11" max="11" width="10.7109375" style="2" customWidth="1"/>
    <col min="12" max="12" width="9.140625" style="2" customWidth="1"/>
    <col min="13" max="13" width="8.8515625" style="2" customWidth="1"/>
    <col min="14" max="14" width="19.00390625" style="2" customWidth="1"/>
    <col min="15" max="15" width="6.7109375" style="2" customWidth="1"/>
    <col min="16" max="16" width="12.7109375" style="2" customWidth="1"/>
    <col min="17" max="21" width="9.140625" style="2" customWidth="1"/>
    <col min="22" max="36" width="0" style="2" hidden="1" customWidth="1"/>
    <col min="37" max="16384" width="9.140625" style="2" customWidth="1"/>
  </cols>
  <sheetData>
    <row r="1" s="152" customFormat="1" ht="15">
      <c r="F1" s="166" t="s">
        <v>88</v>
      </c>
    </row>
    <row r="2" spans="1:6" s="152" customFormat="1" ht="15">
      <c r="A2" s="155"/>
      <c r="B2" s="155"/>
      <c r="F2" s="166" t="s">
        <v>162</v>
      </c>
    </row>
    <row r="3" spans="1:35" ht="12.75">
      <c r="A3" s="82"/>
      <c r="B3" s="83"/>
      <c r="C3" s="83"/>
      <c r="AB3" s="75"/>
      <c r="AC3" s="72"/>
      <c r="AD3" s="45"/>
      <c r="AE3" s="45"/>
      <c r="AF3" s="45"/>
      <c r="AG3" s="45"/>
      <c r="AH3" s="45"/>
      <c r="AI3" s="76"/>
    </row>
    <row r="4" spans="1:24" ht="17.25">
      <c r="A4" s="23"/>
      <c r="B4" s="188"/>
      <c r="F4" s="91" t="s">
        <v>95</v>
      </c>
      <c r="X4" s="2" t="b">
        <v>0</v>
      </c>
    </row>
    <row r="5" ht="12.75">
      <c r="C5" s="2" t="s">
        <v>11</v>
      </c>
    </row>
    <row r="6" ht="12.75"/>
    <row r="7" ht="12.75">
      <c r="N7" s="2" t="s">
        <v>11</v>
      </c>
    </row>
    <row r="9" spans="11:15" ht="12.75">
      <c r="K9" s="2" t="s">
        <v>11</v>
      </c>
      <c r="O9" s="51"/>
    </row>
    <row r="10" spans="1:13" ht="12.75">
      <c r="A10" s="81" t="s">
        <v>132</v>
      </c>
      <c r="B10" s="116" t="s">
        <v>133</v>
      </c>
      <c r="C10" s="117"/>
      <c r="D10" s="117"/>
      <c r="E10" s="117"/>
      <c r="F10" s="99" t="s">
        <v>96</v>
      </c>
      <c r="G10" s="84" t="str">
        <f>'Company Info'!D9</f>
        <v>&lt;Service Provider Name&gt;</v>
      </c>
      <c r="H10" s="81"/>
      <c r="I10" s="81"/>
      <c r="J10" s="81"/>
      <c r="K10" s="74" t="s">
        <v>56</v>
      </c>
      <c r="M10" s="58"/>
    </row>
    <row r="11" spans="1:13" ht="12.75">
      <c r="A11" s="93" t="str">
        <f>'Company Info'!K11</f>
        <v>&lt;SP Service Type&gt;</v>
      </c>
      <c r="B11" s="81"/>
      <c r="C11" s="81"/>
      <c r="D11" s="84" t="s">
        <v>106</v>
      </c>
      <c r="E11" s="84"/>
      <c r="F11" s="84"/>
      <c r="G11" s="84"/>
      <c r="H11" s="84"/>
      <c r="I11" s="84"/>
      <c r="J11" s="84"/>
      <c r="K11" s="84"/>
      <c r="L11" s="167"/>
      <c r="M11" s="167"/>
    </row>
    <row r="12" spans="1:13" ht="12.75">
      <c r="A12" s="81" t="s">
        <v>57</v>
      </c>
      <c r="B12" s="222" t="str">
        <f>'Company Info'!K9</f>
        <v>&lt;SP OCN&gt;</v>
      </c>
      <c r="C12" s="85"/>
      <c r="D12" s="85"/>
      <c r="E12" s="85"/>
      <c r="F12" s="85"/>
      <c r="G12" s="85"/>
      <c r="H12" s="85"/>
      <c r="I12" s="84"/>
      <c r="J12" s="84"/>
      <c r="K12" s="84"/>
      <c r="L12" s="67"/>
      <c r="M12" s="67"/>
    </row>
    <row r="13" ht="12.75">
      <c r="D13" s="2" t="s">
        <v>11</v>
      </c>
    </row>
    <row r="14" ht="12.75">
      <c r="D14" s="2" t="s">
        <v>11</v>
      </c>
    </row>
    <row r="15" spans="1:5" ht="12.75">
      <c r="A15" s="84" t="s">
        <v>58</v>
      </c>
      <c r="B15" s="84"/>
      <c r="C15" s="194" t="s">
        <v>59</v>
      </c>
      <c r="D15" s="118"/>
      <c r="E15" s="118"/>
    </row>
    <row r="16" spans="1:5" ht="12.75">
      <c r="A16" s="84" t="s">
        <v>60</v>
      </c>
      <c r="B16" s="84"/>
      <c r="C16" s="194" t="s">
        <v>61</v>
      </c>
      <c r="D16" s="118"/>
      <c r="E16" s="118"/>
    </row>
    <row r="25" ht="12.75">
      <c r="J25" s="2" t="s">
        <v>11</v>
      </c>
    </row>
    <row r="26" ht="12.75">
      <c r="J26" s="2" t="s">
        <v>11</v>
      </c>
    </row>
  </sheetData>
  <sheetProtection password="BADF" sheet="1" objects="1" scenarios="1"/>
  <printOptions/>
  <pageMargins left="0.75" right="0.65" top="0.86" bottom="1" header="0.34" footer="0.5"/>
  <pageSetup blackAndWhite="1" fitToHeight="1" fitToWidth="1" horizontalDpi="360" verticalDpi="360" orientation="landscape" scale="78"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ignoredErrors>
    <ignoredError sqref="B12" unlockedFormula="1"/>
  </ignoredErrors>
  <legacyDrawing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2:P286"/>
  <sheetViews>
    <sheetView zoomScale="80" zoomScaleNormal="80" workbookViewId="0" topLeftCell="A1">
      <selection activeCell="A1" sqref="A1"/>
    </sheetView>
  </sheetViews>
  <sheetFormatPr defaultColWidth="9.140625" defaultRowHeight="12.75"/>
  <cols>
    <col min="1" max="1" width="8.421875" style="0" customWidth="1"/>
    <col min="2" max="2" width="12.8515625" style="0" customWidth="1"/>
    <col min="10" max="10" width="2.140625" style="0" customWidth="1"/>
    <col min="13" max="13" width="8.8515625" style="0" customWidth="1"/>
    <col min="16" max="16" width="10.421875" style="0" customWidth="1"/>
  </cols>
  <sheetData>
    <row r="2" spans="1:15" ht="21">
      <c r="A2" s="23" t="s">
        <v>11</v>
      </c>
      <c r="B2" s="24" t="s">
        <v>11</v>
      </c>
      <c r="C2" s="3" t="s">
        <v>11</v>
      </c>
      <c r="D2" s="291" t="s">
        <v>134</v>
      </c>
      <c r="E2" s="291"/>
      <c r="F2" s="291"/>
      <c r="G2" s="291"/>
      <c r="H2" s="291"/>
      <c r="I2" s="291"/>
      <c r="J2" s="291"/>
      <c r="K2" s="291"/>
      <c r="L2" s="291"/>
      <c r="M2" s="292"/>
      <c r="N2" s="292"/>
      <c r="O2" s="293"/>
    </row>
    <row r="4" spans="3:13" ht="12.75">
      <c r="C4" s="95" t="s">
        <v>11</v>
      </c>
      <c r="F4" s="51"/>
      <c r="M4" s="51"/>
    </row>
    <row r="5" spans="6:11" ht="12.75">
      <c r="F5" s="51"/>
      <c r="K5" s="51"/>
    </row>
    <row r="6" spans="11:14" ht="12.75">
      <c r="K6" t="s">
        <v>11</v>
      </c>
      <c r="N6" t="s">
        <v>11</v>
      </c>
    </row>
    <row r="8" spans="1:14" ht="22.5">
      <c r="A8" s="87" t="s">
        <v>11</v>
      </c>
      <c r="C8" s="252" t="s">
        <v>150</v>
      </c>
      <c r="D8" s="294"/>
      <c r="E8" s="294"/>
      <c r="F8" s="294"/>
      <c r="G8" s="294"/>
      <c r="H8" s="294"/>
      <c r="I8" s="294"/>
      <c r="J8" s="294"/>
      <c r="K8" s="294"/>
      <c r="L8" s="294"/>
      <c r="M8" s="294"/>
      <c r="N8" s="295"/>
    </row>
    <row r="9" spans="1:13" ht="21">
      <c r="A9" s="88" t="s">
        <v>97</v>
      </c>
      <c r="C9" s="1"/>
      <c r="D9" s="2"/>
      <c r="E9" s="2"/>
      <c r="F9" s="2"/>
      <c r="G9" s="2"/>
      <c r="H9" s="2"/>
      <c r="I9" s="2"/>
      <c r="J9" s="2"/>
      <c r="K9" s="2"/>
      <c r="L9" s="2"/>
      <c r="M9" s="2"/>
    </row>
    <row r="10" spans="1:16" ht="12.75">
      <c r="A10" s="282" t="s">
        <v>98</v>
      </c>
      <c r="B10" s="226"/>
      <c r="C10" s="226"/>
      <c r="D10" s="226"/>
      <c r="E10" s="226"/>
      <c r="F10" s="226"/>
      <c r="G10" s="226"/>
      <c r="H10" s="226"/>
      <c r="I10" s="226"/>
      <c r="J10" s="226"/>
      <c r="K10" s="226"/>
      <c r="L10" s="226"/>
      <c r="M10" s="226"/>
      <c r="N10" s="226"/>
      <c r="O10" s="226"/>
      <c r="P10" s="226"/>
    </row>
    <row r="11" spans="1:16" ht="12.75">
      <c r="A11" s="226"/>
      <c r="B11" s="226"/>
      <c r="C11" s="226"/>
      <c r="D11" s="226"/>
      <c r="E11" s="226"/>
      <c r="F11" s="226"/>
      <c r="G11" s="226"/>
      <c r="H11" s="226"/>
      <c r="I11" s="226"/>
      <c r="J11" s="226"/>
      <c r="K11" s="226"/>
      <c r="L11" s="226"/>
      <c r="M11" s="226"/>
      <c r="N11" s="226"/>
      <c r="O11" s="226"/>
      <c r="P11" s="226"/>
    </row>
    <row r="12" spans="1:16" ht="12.75">
      <c r="A12" s="226"/>
      <c r="B12" s="226"/>
      <c r="C12" s="226"/>
      <c r="D12" s="226"/>
      <c r="E12" s="226"/>
      <c r="F12" s="226"/>
      <c r="G12" s="226"/>
      <c r="H12" s="226"/>
      <c r="I12" s="226"/>
      <c r="J12" s="226"/>
      <c r="K12" s="226"/>
      <c r="L12" s="226"/>
      <c r="M12" s="226"/>
      <c r="N12" s="226"/>
      <c r="O12" s="226"/>
      <c r="P12" s="226"/>
    </row>
    <row r="13" spans="1:16" ht="12.75">
      <c r="A13" s="226"/>
      <c r="B13" s="226"/>
      <c r="C13" s="226"/>
      <c r="D13" s="226"/>
      <c r="E13" s="226"/>
      <c r="F13" s="226"/>
      <c r="G13" s="226"/>
      <c r="H13" s="226"/>
      <c r="I13" s="226"/>
      <c r="J13" s="226"/>
      <c r="K13" s="226"/>
      <c r="L13" s="226"/>
      <c r="M13" s="226"/>
      <c r="N13" s="226"/>
      <c r="O13" s="226"/>
      <c r="P13" s="226"/>
    </row>
    <row r="14" spans="1:16" ht="12.75">
      <c r="A14" s="226"/>
      <c r="B14" s="226"/>
      <c r="C14" s="226"/>
      <c r="D14" s="226"/>
      <c r="E14" s="226"/>
      <c r="F14" s="226"/>
      <c r="G14" s="226"/>
      <c r="H14" s="226"/>
      <c r="I14" s="226"/>
      <c r="J14" s="226"/>
      <c r="K14" s="226"/>
      <c r="L14" s="226"/>
      <c r="M14" s="226"/>
      <c r="N14" s="226"/>
      <c r="O14" s="226"/>
      <c r="P14" s="226"/>
    </row>
    <row r="15" spans="1:16" ht="12.75">
      <c r="A15" s="226"/>
      <c r="B15" s="226"/>
      <c r="C15" s="226"/>
      <c r="D15" s="226"/>
      <c r="E15" s="226"/>
      <c r="F15" s="226"/>
      <c r="G15" s="226"/>
      <c r="H15" s="226"/>
      <c r="I15" s="226"/>
      <c r="J15" s="226"/>
      <c r="K15" s="226"/>
      <c r="L15" s="226"/>
      <c r="M15" s="226"/>
      <c r="N15" s="226"/>
      <c r="O15" s="226"/>
      <c r="P15" s="226"/>
    </row>
    <row r="16" spans="1:16" ht="12.75">
      <c r="A16" s="79"/>
      <c r="B16" s="79"/>
      <c r="C16" s="79"/>
      <c r="D16" s="79"/>
      <c r="E16" s="79"/>
      <c r="F16" s="79"/>
      <c r="G16" s="79"/>
      <c r="H16" s="79"/>
      <c r="I16" s="79"/>
      <c r="J16" s="79"/>
      <c r="K16" s="79"/>
      <c r="L16" s="79"/>
      <c r="M16" s="79"/>
      <c r="N16" s="79"/>
      <c r="O16" s="79"/>
      <c r="P16" s="79"/>
    </row>
    <row r="17" spans="1:16" ht="21">
      <c r="A17" s="88" t="s">
        <v>203</v>
      </c>
      <c r="B17" s="79"/>
      <c r="C17" s="79"/>
      <c r="D17" s="79"/>
      <c r="E17" s="79"/>
      <c r="F17" s="79"/>
      <c r="G17" s="79"/>
      <c r="H17" s="79"/>
      <c r="I17" s="79"/>
      <c r="J17" s="79"/>
      <c r="K17" s="79"/>
      <c r="L17" s="79"/>
      <c r="M17" s="79"/>
      <c r="N17" s="79"/>
      <c r="O17" s="79"/>
      <c r="P17" s="79"/>
    </row>
    <row r="18" spans="1:16" ht="12.75">
      <c r="A18" s="282" t="s">
        <v>219</v>
      </c>
      <c r="B18" s="226"/>
      <c r="C18" s="226"/>
      <c r="D18" s="226"/>
      <c r="E18" s="226"/>
      <c r="F18" s="226"/>
      <c r="G18" s="226"/>
      <c r="H18" s="226"/>
      <c r="I18" s="226"/>
      <c r="J18" s="226"/>
      <c r="K18" s="226"/>
      <c r="L18" s="226"/>
      <c r="M18" s="226"/>
      <c r="N18" s="226"/>
      <c r="O18" s="226"/>
      <c r="P18" s="226"/>
    </row>
    <row r="19" spans="1:16" ht="12.75">
      <c r="A19" s="226"/>
      <c r="B19" s="226"/>
      <c r="C19" s="226"/>
      <c r="D19" s="226"/>
      <c r="E19" s="226"/>
      <c r="F19" s="226"/>
      <c r="G19" s="226"/>
      <c r="H19" s="226"/>
      <c r="I19" s="226"/>
      <c r="J19" s="226"/>
      <c r="K19" s="226"/>
      <c r="L19" s="226"/>
      <c r="M19" s="226"/>
      <c r="N19" s="226"/>
      <c r="O19" s="226"/>
      <c r="P19" s="226"/>
    </row>
    <row r="20" spans="1:16" ht="12.75">
      <c r="A20" s="226"/>
      <c r="B20" s="226"/>
      <c r="C20" s="226"/>
      <c r="D20" s="226"/>
      <c r="E20" s="226"/>
      <c r="F20" s="226"/>
      <c r="G20" s="226"/>
      <c r="H20" s="226"/>
      <c r="I20" s="226"/>
      <c r="J20" s="226"/>
      <c r="K20" s="226"/>
      <c r="L20" s="226"/>
      <c r="M20" s="226"/>
      <c r="N20" s="226"/>
      <c r="O20" s="226"/>
      <c r="P20" s="226"/>
    </row>
    <row r="21" spans="1:16" ht="12.75">
      <c r="A21" s="226"/>
      <c r="B21" s="226"/>
      <c r="C21" s="226"/>
      <c r="D21" s="226"/>
      <c r="E21" s="226"/>
      <c r="F21" s="226"/>
      <c r="G21" s="226"/>
      <c r="H21" s="226"/>
      <c r="I21" s="226"/>
      <c r="J21" s="226"/>
      <c r="K21" s="226"/>
      <c r="L21" s="226"/>
      <c r="M21" s="226"/>
      <c r="N21" s="226"/>
      <c r="O21" s="226"/>
      <c r="P21" s="226"/>
    </row>
    <row r="22" spans="1:16" ht="12.75">
      <c r="A22" s="226"/>
      <c r="B22" s="226"/>
      <c r="C22" s="226"/>
      <c r="D22" s="226"/>
      <c r="E22" s="226"/>
      <c r="F22" s="226"/>
      <c r="G22" s="226"/>
      <c r="H22" s="226"/>
      <c r="I22" s="226"/>
      <c r="J22" s="226"/>
      <c r="K22" s="226"/>
      <c r="L22" s="226"/>
      <c r="M22" s="226"/>
      <c r="N22" s="226"/>
      <c r="O22" s="226"/>
      <c r="P22" s="226"/>
    </row>
    <row r="23" spans="1:16" ht="12.75">
      <c r="A23" s="226"/>
      <c r="B23" s="226"/>
      <c r="C23" s="226"/>
      <c r="D23" s="226"/>
      <c r="E23" s="226"/>
      <c r="F23" s="226"/>
      <c r="G23" s="226"/>
      <c r="H23" s="226"/>
      <c r="I23" s="226"/>
      <c r="J23" s="226"/>
      <c r="K23" s="226"/>
      <c r="L23" s="226"/>
      <c r="M23" s="226"/>
      <c r="N23" s="226"/>
      <c r="O23" s="226"/>
      <c r="P23" s="226"/>
    </row>
    <row r="24" spans="1:16" ht="12.75">
      <c r="A24" s="226"/>
      <c r="B24" s="226"/>
      <c r="C24" s="226"/>
      <c r="D24" s="226"/>
      <c r="E24" s="226"/>
      <c r="F24" s="226"/>
      <c r="G24" s="226"/>
      <c r="H24" s="226"/>
      <c r="I24" s="226"/>
      <c r="J24" s="226"/>
      <c r="K24" s="226"/>
      <c r="L24" s="226"/>
      <c r="M24" s="226"/>
      <c r="N24" s="226"/>
      <c r="O24" s="226"/>
      <c r="P24" s="226"/>
    </row>
    <row r="25" spans="1:16" ht="12.75">
      <c r="A25" s="226"/>
      <c r="B25" s="226"/>
      <c r="C25" s="226"/>
      <c r="D25" s="226"/>
      <c r="E25" s="226"/>
      <c r="F25" s="226"/>
      <c r="G25" s="226"/>
      <c r="H25" s="226"/>
      <c r="I25" s="226"/>
      <c r="J25" s="226"/>
      <c r="K25" s="226"/>
      <c r="L25" s="226"/>
      <c r="M25" s="226"/>
      <c r="N25" s="226"/>
      <c r="O25" s="226"/>
      <c r="P25" s="226"/>
    </row>
    <row r="26" spans="1:16" ht="12.75">
      <c r="A26" s="226"/>
      <c r="B26" s="226"/>
      <c r="C26" s="226"/>
      <c r="D26" s="226"/>
      <c r="E26" s="226"/>
      <c r="F26" s="226"/>
      <c r="G26" s="226"/>
      <c r="H26" s="226"/>
      <c r="I26" s="226"/>
      <c r="J26" s="226"/>
      <c r="K26" s="226"/>
      <c r="L26" s="226"/>
      <c r="M26" s="226"/>
      <c r="N26" s="226"/>
      <c r="O26" s="226"/>
      <c r="P26" s="226"/>
    </row>
    <row r="27" spans="1:16" ht="12.75">
      <c r="A27" s="226"/>
      <c r="B27" s="226"/>
      <c r="C27" s="226"/>
      <c r="D27" s="226"/>
      <c r="E27" s="226"/>
      <c r="F27" s="226"/>
      <c r="G27" s="226"/>
      <c r="H27" s="226"/>
      <c r="I27" s="226"/>
      <c r="J27" s="226"/>
      <c r="K27" s="226"/>
      <c r="L27" s="226"/>
      <c r="M27" s="226"/>
      <c r="N27" s="226"/>
      <c r="O27" s="226"/>
      <c r="P27" s="226"/>
    </row>
    <row r="28" spans="1:16" ht="12.75">
      <c r="A28" s="226"/>
      <c r="B28" s="226"/>
      <c r="C28" s="226"/>
      <c r="D28" s="226"/>
      <c r="E28" s="226"/>
      <c r="F28" s="226"/>
      <c r="G28" s="226"/>
      <c r="H28" s="226"/>
      <c r="I28" s="226"/>
      <c r="J28" s="226"/>
      <c r="K28" s="226"/>
      <c r="L28" s="226"/>
      <c r="M28" s="226"/>
      <c r="N28" s="226"/>
      <c r="O28" s="226"/>
      <c r="P28" s="226"/>
    </row>
    <row r="29" spans="1:16" ht="12.75">
      <c r="A29" s="226"/>
      <c r="B29" s="226"/>
      <c r="C29" s="226"/>
      <c r="D29" s="226"/>
      <c r="E29" s="226"/>
      <c r="F29" s="226"/>
      <c r="G29" s="226"/>
      <c r="H29" s="226"/>
      <c r="I29" s="226"/>
      <c r="J29" s="226"/>
      <c r="K29" s="226"/>
      <c r="L29" s="226"/>
      <c r="M29" s="226"/>
      <c r="N29" s="226"/>
      <c r="O29" s="226"/>
      <c r="P29" s="226"/>
    </row>
    <row r="30" spans="1:16" ht="12.75">
      <c r="A30" s="226"/>
      <c r="B30" s="226"/>
      <c r="C30" s="226"/>
      <c r="D30" s="226"/>
      <c r="E30" s="226"/>
      <c r="F30" s="226"/>
      <c r="G30" s="226"/>
      <c r="H30" s="226"/>
      <c r="I30" s="226"/>
      <c r="J30" s="226"/>
      <c r="K30" s="226"/>
      <c r="L30" s="226"/>
      <c r="M30" s="226"/>
      <c r="N30" s="226"/>
      <c r="O30" s="226"/>
      <c r="P30" s="226"/>
    </row>
    <row r="31" spans="1:16" ht="12.75">
      <c r="A31" s="226"/>
      <c r="B31" s="226"/>
      <c r="C31" s="226"/>
      <c r="D31" s="226"/>
      <c r="E31" s="226"/>
      <c r="F31" s="226"/>
      <c r="G31" s="226"/>
      <c r="H31" s="226"/>
      <c r="I31" s="226"/>
      <c r="J31" s="226"/>
      <c r="K31" s="226"/>
      <c r="L31" s="226"/>
      <c r="M31" s="226"/>
      <c r="N31" s="226"/>
      <c r="O31" s="226"/>
      <c r="P31" s="226"/>
    </row>
    <row r="32" spans="1:16" ht="12.75">
      <c r="A32" s="80"/>
      <c r="B32" s="80"/>
      <c r="C32" s="80"/>
      <c r="D32" s="80"/>
      <c r="E32" s="80"/>
      <c r="F32" s="80"/>
      <c r="G32" s="80"/>
      <c r="H32" s="80"/>
      <c r="I32" s="80"/>
      <c r="J32" s="80"/>
      <c r="K32" s="80"/>
      <c r="L32" s="80"/>
      <c r="M32" s="80"/>
      <c r="N32" s="80"/>
      <c r="O32" s="80"/>
      <c r="P32" s="80"/>
    </row>
    <row r="33" ht="21">
      <c r="A33" s="88" t="s">
        <v>62</v>
      </c>
    </row>
    <row r="34" ht="21">
      <c r="A34" s="88"/>
    </row>
    <row r="35" ht="20.25">
      <c r="A35" s="89" t="s">
        <v>99</v>
      </c>
    </row>
    <row r="36" ht="20.25">
      <c r="A36" s="89"/>
    </row>
    <row r="37" spans="1:2" ht="21">
      <c r="A37" s="88" t="s">
        <v>114</v>
      </c>
      <c r="B37" s="89" t="s">
        <v>63</v>
      </c>
    </row>
    <row r="38" ht="20.25">
      <c r="B38" s="89" t="s">
        <v>135</v>
      </c>
    </row>
    <row r="39" ht="20.25">
      <c r="A39" s="89"/>
    </row>
    <row r="40" spans="1:2" ht="21">
      <c r="A40" s="88" t="s">
        <v>115</v>
      </c>
      <c r="B40" s="89" t="s">
        <v>64</v>
      </c>
    </row>
    <row r="41" ht="20.25">
      <c r="B41" s="89" t="s">
        <v>151</v>
      </c>
    </row>
    <row r="42" ht="20.25">
      <c r="A42" s="89"/>
    </row>
    <row r="43" spans="1:2" ht="21">
      <c r="A43" s="88" t="s">
        <v>116</v>
      </c>
      <c r="B43" s="89" t="s">
        <v>65</v>
      </c>
    </row>
    <row r="44" ht="20.25">
      <c r="B44" s="89" t="s">
        <v>135</v>
      </c>
    </row>
    <row r="45" ht="20.25">
      <c r="A45" s="89"/>
    </row>
    <row r="46" spans="1:2" ht="21">
      <c r="A46" s="88" t="s">
        <v>117</v>
      </c>
      <c r="B46" s="89" t="s">
        <v>66</v>
      </c>
    </row>
    <row r="47" ht="20.25">
      <c r="B47" s="89" t="s">
        <v>151</v>
      </c>
    </row>
    <row r="48" ht="11.25" customHeight="1">
      <c r="A48" s="89"/>
    </row>
    <row r="49" spans="1:16" ht="6" customHeight="1">
      <c r="A49" s="297" t="s">
        <v>212</v>
      </c>
      <c r="B49" s="260"/>
      <c r="C49" s="260"/>
      <c r="D49" s="260"/>
      <c r="E49" s="260"/>
      <c r="F49" s="260"/>
      <c r="G49" s="260"/>
      <c r="H49" s="260"/>
      <c r="I49" s="260"/>
      <c r="J49" s="260"/>
      <c r="K49" s="260"/>
      <c r="L49" s="260"/>
      <c r="M49" s="260"/>
      <c r="N49" s="260"/>
      <c r="O49" s="260"/>
      <c r="P49" s="260"/>
    </row>
    <row r="50" spans="1:16" ht="12.75">
      <c r="A50" s="260"/>
      <c r="B50" s="260"/>
      <c r="C50" s="260"/>
      <c r="D50" s="260"/>
      <c r="E50" s="260"/>
      <c r="F50" s="260"/>
      <c r="G50" s="260"/>
      <c r="H50" s="260"/>
      <c r="I50" s="260"/>
      <c r="J50" s="260"/>
      <c r="K50" s="260"/>
      <c r="L50" s="260"/>
      <c r="M50" s="260"/>
      <c r="N50" s="260"/>
      <c r="O50" s="260"/>
      <c r="P50" s="260"/>
    </row>
    <row r="51" spans="1:16" ht="12.75">
      <c r="A51" s="260"/>
      <c r="B51" s="260"/>
      <c r="C51" s="260"/>
      <c r="D51" s="260"/>
      <c r="E51" s="260"/>
      <c r="F51" s="260"/>
      <c r="G51" s="260"/>
      <c r="H51" s="260"/>
      <c r="I51" s="260"/>
      <c r="J51" s="260"/>
      <c r="K51" s="260"/>
      <c r="L51" s="260"/>
      <c r="M51" s="260"/>
      <c r="N51" s="260"/>
      <c r="O51" s="260"/>
      <c r="P51" s="260"/>
    </row>
    <row r="52" spans="1:16" ht="12.75">
      <c r="A52" s="260"/>
      <c r="B52" s="260"/>
      <c r="C52" s="260"/>
      <c r="D52" s="260"/>
      <c r="E52" s="260"/>
      <c r="F52" s="260"/>
      <c r="G52" s="260"/>
      <c r="H52" s="260"/>
      <c r="I52" s="260"/>
      <c r="J52" s="260"/>
      <c r="K52" s="260"/>
      <c r="L52" s="260"/>
      <c r="M52" s="260"/>
      <c r="N52" s="260"/>
      <c r="O52" s="260"/>
      <c r="P52" s="260"/>
    </row>
    <row r="53" spans="1:16" ht="54.75" customHeight="1">
      <c r="A53" s="260"/>
      <c r="B53" s="260"/>
      <c r="C53" s="260"/>
      <c r="D53" s="260"/>
      <c r="E53" s="260"/>
      <c r="F53" s="260"/>
      <c r="G53" s="260"/>
      <c r="H53" s="260"/>
      <c r="I53" s="260"/>
      <c r="J53" s="260"/>
      <c r="K53" s="260"/>
      <c r="L53" s="260"/>
      <c r="M53" s="260"/>
      <c r="N53" s="260"/>
      <c r="O53" s="260"/>
      <c r="P53" s="260"/>
    </row>
    <row r="54" spans="1:16" ht="12.75">
      <c r="A54" s="78"/>
      <c r="B54" s="78"/>
      <c r="C54" s="78"/>
      <c r="D54" s="78"/>
      <c r="E54" s="78"/>
      <c r="F54" s="78"/>
      <c r="G54" s="78"/>
      <c r="H54" s="78"/>
      <c r="I54" s="78"/>
      <c r="J54" s="78"/>
      <c r="K54" s="78"/>
      <c r="L54" s="78"/>
      <c r="M54" s="78"/>
      <c r="N54" s="78"/>
      <c r="O54" s="78"/>
      <c r="P54" s="78"/>
    </row>
    <row r="55" spans="1:16" ht="21">
      <c r="A55" s="296" t="s">
        <v>100</v>
      </c>
      <c r="B55" s="296"/>
      <c r="C55" s="260"/>
      <c r="D55" s="78"/>
      <c r="E55" s="78"/>
      <c r="F55" s="78"/>
      <c r="G55" s="78"/>
      <c r="H55" s="78"/>
      <c r="I55" s="78"/>
      <c r="J55" s="78"/>
      <c r="K55" s="78"/>
      <c r="L55" s="78"/>
      <c r="M55" s="78"/>
      <c r="N55" s="78"/>
      <c r="O55" s="78"/>
      <c r="P55" s="78"/>
    </row>
    <row r="56" spans="1:16" ht="21">
      <c r="A56" s="98"/>
      <c r="B56" s="98"/>
      <c r="C56" s="78"/>
      <c r="D56" s="78"/>
      <c r="E56" s="78"/>
      <c r="F56" s="78"/>
      <c r="G56" s="78"/>
      <c r="H56" s="78"/>
      <c r="I56" s="78"/>
      <c r="J56" s="78"/>
      <c r="K56" s="78"/>
      <c r="L56" s="78"/>
      <c r="M56" s="78"/>
      <c r="N56" s="78"/>
      <c r="O56" s="78"/>
      <c r="P56" s="78"/>
    </row>
    <row r="57" spans="1:16" ht="12.75">
      <c r="A57" s="285" t="s">
        <v>118</v>
      </c>
      <c r="B57" s="226"/>
      <c r="C57" s="226"/>
      <c r="D57" s="226"/>
      <c r="E57" s="226"/>
      <c r="F57" s="226"/>
      <c r="G57" s="226"/>
      <c r="H57" s="226"/>
      <c r="I57" s="226"/>
      <c r="J57" s="226"/>
      <c r="K57" s="226"/>
      <c r="L57" s="226"/>
      <c r="M57" s="226"/>
      <c r="N57" s="226"/>
      <c r="O57" s="226"/>
      <c r="P57" s="226"/>
    </row>
    <row r="58" spans="1:16" ht="12.75">
      <c r="A58" s="285"/>
      <c r="B58" s="226"/>
      <c r="C58" s="226"/>
      <c r="D58" s="226"/>
      <c r="E58" s="226"/>
      <c r="F58" s="226"/>
      <c r="G58" s="226"/>
      <c r="H58" s="226"/>
      <c r="I58" s="226"/>
      <c r="J58" s="226"/>
      <c r="K58" s="226"/>
      <c r="L58" s="226"/>
      <c r="M58" s="226"/>
      <c r="N58" s="226"/>
      <c r="O58" s="226"/>
      <c r="P58" s="226"/>
    </row>
    <row r="59" spans="1:16" ht="12.75">
      <c r="A59" s="226"/>
      <c r="B59" s="226"/>
      <c r="C59" s="226"/>
      <c r="D59" s="226"/>
      <c r="E59" s="226"/>
      <c r="F59" s="226"/>
      <c r="G59" s="226"/>
      <c r="H59" s="226"/>
      <c r="I59" s="226"/>
      <c r="J59" s="226"/>
      <c r="K59" s="226"/>
      <c r="L59" s="226"/>
      <c r="M59" s="226"/>
      <c r="N59" s="226"/>
      <c r="O59" s="226"/>
      <c r="P59" s="226"/>
    </row>
    <row r="60" spans="1:16" ht="12.75">
      <c r="A60" s="226"/>
      <c r="B60" s="226"/>
      <c r="C60" s="226"/>
      <c r="D60" s="226"/>
      <c r="E60" s="226"/>
      <c r="F60" s="226"/>
      <c r="G60" s="226"/>
      <c r="H60" s="226"/>
      <c r="I60" s="226"/>
      <c r="J60" s="226"/>
      <c r="K60" s="226"/>
      <c r="L60" s="226"/>
      <c r="M60" s="226"/>
      <c r="N60" s="226"/>
      <c r="O60" s="226"/>
      <c r="P60" s="226"/>
    </row>
    <row r="61" spans="1:16" ht="12.75">
      <c r="A61" s="285" t="s">
        <v>119</v>
      </c>
      <c r="B61" s="226"/>
      <c r="C61" s="226"/>
      <c r="D61" s="226"/>
      <c r="E61" s="226"/>
      <c r="F61" s="226"/>
      <c r="G61" s="226"/>
      <c r="H61" s="226"/>
      <c r="I61" s="226"/>
      <c r="J61" s="226"/>
      <c r="K61" s="226"/>
      <c r="L61" s="226"/>
      <c r="M61" s="226"/>
      <c r="N61" s="226"/>
      <c r="O61" s="226"/>
      <c r="P61" s="226"/>
    </row>
    <row r="62" spans="1:16" ht="12.75" customHeight="1">
      <c r="A62" s="285"/>
      <c r="B62" s="226"/>
      <c r="C62" s="226"/>
      <c r="D62" s="226"/>
      <c r="E62" s="226"/>
      <c r="F62" s="226"/>
      <c r="G62" s="226"/>
      <c r="H62" s="226"/>
      <c r="I62" s="226"/>
      <c r="J62" s="226"/>
      <c r="K62" s="226"/>
      <c r="L62" s="226"/>
      <c r="M62" s="226"/>
      <c r="N62" s="226"/>
      <c r="O62" s="226"/>
      <c r="P62" s="226"/>
    </row>
    <row r="63" spans="1:16" ht="12.75" customHeight="1">
      <c r="A63" s="285"/>
      <c r="B63" s="226"/>
      <c r="C63" s="226"/>
      <c r="D63" s="226"/>
      <c r="E63" s="226"/>
      <c r="F63" s="226"/>
      <c r="G63" s="226"/>
      <c r="H63" s="226"/>
      <c r="I63" s="226"/>
      <c r="J63" s="226"/>
      <c r="K63" s="226"/>
      <c r="L63" s="226"/>
      <c r="M63" s="226"/>
      <c r="N63" s="226"/>
      <c r="O63" s="226"/>
      <c r="P63" s="226"/>
    </row>
    <row r="64" ht="20.25">
      <c r="A64" s="89"/>
    </row>
    <row r="65" spans="1:16" ht="12.75">
      <c r="A65" s="285" t="s">
        <v>136</v>
      </c>
      <c r="B65" s="226"/>
      <c r="C65" s="226"/>
      <c r="D65" s="226"/>
      <c r="E65" s="226"/>
      <c r="F65" s="226"/>
      <c r="G65" s="226"/>
      <c r="H65" s="226"/>
      <c r="I65" s="226"/>
      <c r="J65" s="226"/>
      <c r="K65" s="226"/>
      <c r="L65" s="226"/>
      <c r="M65" s="226"/>
      <c r="N65" s="226"/>
      <c r="O65" s="226"/>
      <c r="P65" s="226"/>
    </row>
    <row r="66" spans="1:16" ht="12.75">
      <c r="A66" s="226"/>
      <c r="B66" s="226"/>
      <c r="C66" s="226"/>
      <c r="D66" s="226"/>
      <c r="E66" s="226"/>
      <c r="F66" s="226"/>
      <c r="G66" s="226"/>
      <c r="H66" s="226"/>
      <c r="I66" s="226"/>
      <c r="J66" s="226"/>
      <c r="K66" s="226"/>
      <c r="L66" s="226"/>
      <c r="M66" s="226"/>
      <c r="N66" s="226"/>
      <c r="O66" s="226"/>
      <c r="P66" s="226"/>
    </row>
    <row r="67" spans="1:16" ht="12.75">
      <c r="A67" s="226"/>
      <c r="B67" s="226"/>
      <c r="C67" s="226"/>
      <c r="D67" s="226"/>
      <c r="E67" s="226"/>
      <c r="F67" s="226"/>
      <c r="G67" s="226"/>
      <c r="H67" s="226"/>
      <c r="I67" s="226"/>
      <c r="J67" s="226"/>
      <c r="K67" s="226"/>
      <c r="L67" s="226"/>
      <c r="M67" s="226"/>
      <c r="N67" s="226"/>
      <c r="O67" s="226"/>
      <c r="P67" s="226"/>
    </row>
    <row r="68" spans="1:16" ht="12.75">
      <c r="A68" s="226"/>
      <c r="B68" s="226"/>
      <c r="C68" s="226"/>
      <c r="D68" s="226"/>
      <c r="E68" s="226"/>
      <c r="F68" s="226"/>
      <c r="G68" s="226"/>
      <c r="H68" s="226"/>
      <c r="I68" s="226"/>
      <c r="J68" s="226"/>
      <c r="K68" s="226"/>
      <c r="L68" s="226"/>
      <c r="M68" s="226"/>
      <c r="N68" s="226"/>
      <c r="O68" s="226"/>
      <c r="P68" s="226"/>
    </row>
    <row r="69" spans="1:16" ht="12.75">
      <c r="A69" s="226"/>
      <c r="B69" s="226"/>
      <c r="C69" s="226"/>
      <c r="D69" s="226"/>
      <c r="E69" s="226"/>
      <c r="F69" s="226"/>
      <c r="G69" s="226"/>
      <c r="H69" s="226"/>
      <c r="I69" s="226"/>
      <c r="J69" s="226"/>
      <c r="K69" s="226"/>
      <c r="L69" s="226"/>
      <c r="M69" s="226"/>
      <c r="N69" s="226"/>
      <c r="O69" s="226"/>
      <c r="P69" s="226"/>
    </row>
    <row r="70" ht="20.25">
      <c r="A70" s="89"/>
    </row>
    <row r="71" ht="21">
      <c r="A71" s="88" t="s">
        <v>101</v>
      </c>
    </row>
    <row r="72" ht="20.25">
      <c r="A72" s="89"/>
    </row>
    <row r="73" ht="21">
      <c r="A73" s="88" t="s">
        <v>12</v>
      </c>
    </row>
    <row r="74" spans="1:16" ht="12.75">
      <c r="A74" s="282" t="s">
        <v>0</v>
      </c>
      <c r="B74" s="226"/>
      <c r="C74" s="226"/>
      <c r="D74" s="226"/>
      <c r="E74" s="226"/>
      <c r="F74" s="226"/>
      <c r="G74" s="226"/>
      <c r="H74" s="226"/>
      <c r="I74" s="226"/>
      <c r="J74" s="226"/>
      <c r="K74" s="226"/>
      <c r="L74" s="226"/>
      <c r="M74" s="226"/>
      <c r="N74" s="226"/>
      <c r="O74" s="226"/>
      <c r="P74" s="226"/>
    </row>
    <row r="75" spans="1:16" ht="12.75">
      <c r="A75" s="226"/>
      <c r="B75" s="226"/>
      <c r="C75" s="226"/>
      <c r="D75" s="226"/>
      <c r="E75" s="226"/>
      <c r="F75" s="226"/>
      <c r="G75" s="226"/>
      <c r="H75" s="226"/>
      <c r="I75" s="226"/>
      <c r="J75" s="226"/>
      <c r="K75" s="226"/>
      <c r="L75" s="226"/>
      <c r="M75" s="226"/>
      <c r="N75" s="226"/>
      <c r="O75" s="226"/>
      <c r="P75" s="226"/>
    </row>
    <row r="76" spans="1:16" ht="12.75">
      <c r="A76" s="226"/>
      <c r="B76" s="226"/>
      <c r="C76" s="226"/>
      <c r="D76" s="226"/>
      <c r="E76" s="226"/>
      <c r="F76" s="226"/>
      <c r="G76" s="226"/>
      <c r="H76" s="226"/>
      <c r="I76" s="226"/>
      <c r="J76" s="226"/>
      <c r="K76" s="226"/>
      <c r="L76" s="226"/>
      <c r="M76" s="226"/>
      <c r="N76" s="226"/>
      <c r="O76" s="226"/>
      <c r="P76" s="226"/>
    </row>
    <row r="77" spans="1:16" ht="12.75">
      <c r="A77" s="226"/>
      <c r="B77" s="226"/>
      <c r="C77" s="226"/>
      <c r="D77" s="226"/>
      <c r="E77" s="226"/>
      <c r="F77" s="226"/>
      <c r="G77" s="226"/>
      <c r="H77" s="226"/>
      <c r="I77" s="226"/>
      <c r="J77" s="226"/>
      <c r="K77" s="226"/>
      <c r="L77" s="226"/>
      <c r="M77" s="226"/>
      <c r="N77" s="226"/>
      <c r="O77" s="226"/>
      <c r="P77" s="226"/>
    </row>
    <row r="78" spans="1:16" ht="12.75">
      <c r="A78" s="226"/>
      <c r="B78" s="226"/>
      <c r="C78" s="226"/>
      <c r="D78" s="226"/>
      <c r="E78" s="226"/>
      <c r="F78" s="226"/>
      <c r="G78" s="226"/>
      <c r="H78" s="226"/>
      <c r="I78" s="226"/>
      <c r="J78" s="226"/>
      <c r="K78" s="226"/>
      <c r="L78" s="226"/>
      <c r="M78" s="226"/>
      <c r="N78" s="226"/>
      <c r="O78" s="226"/>
      <c r="P78" s="226"/>
    </row>
    <row r="79" spans="1:16" ht="12.75">
      <c r="A79" s="226"/>
      <c r="B79" s="226"/>
      <c r="C79" s="226"/>
      <c r="D79" s="226"/>
      <c r="E79" s="226"/>
      <c r="F79" s="226"/>
      <c r="G79" s="226"/>
      <c r="H79" s="226"/>
      <c r="I79" s="226"/>
      <c r="J79" s="226"/>
      <c r="K79" s="226"/>
      <c r="L79" s="226"/>
      <c r="M79" s="226"/>
      <c r="N79" s="226"/>
      <c r="O79" s="226"/>
      <c r="P79" s="226"/>
    </row>
    <row r="80" spans="1:16" ht="12.75">
      <c r="A80" s="226"/>
      <c r="B80" s="226"/>
      <c r="C80" s="226"/>
      <c r="D80" s="226"/>
      <c r="E80" s="226"/>
      <c r="F80" s="226"/>
      <c r="G80" s="226"/>
      <c r="H80" s="226"/>
      <c r="I80" s="226"/>
      <c r="J80" s="226"/>
      <c r="K80" s="226"/>
      <c r="L80" s="226"/>
      <c r="M80" s="226"/>
      <c r="N80" s="226"/>
      <c r="O80" s="226"/>
      <c r="P80" s="226"/>
    </row>
    <row r="81" ht="20.25">
      <c r="A81" s="89"/>
    </row>
    <row r="82" ht="21">
      <c r="A82" s="88" t="s">
        <v>67</v>
      </c>
    </row>
    <row r="83" spans="1:16" ht="12.75">
      <c r="A83" s="282" t="s">
        <v>1</v>
      </c>
      <c r="B83" s="226"/>
      <c r="C83" s="226"/>
      <c r="D83" s="226"/>
      <c r="E83" s="226"/>
      <c r="F83" s="226"/>
      <c r="G83" s="226"/>
      <c r="H83" s="226"/>
      <c r="I83" s="226"/>
      <c r="J83" s="226"/>
      <c r="K83" s="226"/>
      <c r="L83" s="226"/>
      <c r="M83" s="226"/>
      <c r="N83" s="226"/>
      <c r="O83" s="226"/>
      <c r="P83" s="226"/>
    </row>
    <row r="84" spans="1:16" ht="12.75">
      <c r="A84" s="282"/>
      <c r="B84" s="226"/>
      <c r="C84" s="226"/>
      <c r="D84" s="226"/>
      <c r="E84" s="226"/>
      <c r="F84" s="226"/>
      <c r="G84" s="226"/>
      <c r="H84" s="226"/>
      <c r="I84" s="226"/>
      <c r="J84" s="226"/>
      <c r="K84" s="226"/>
      <c r="L84" s="226"/>
      <c r="M84" s="226"/>
      <c r="N84" s="226"/>
      <c r="O84" s="226"/>
      <c r="P84" s="226"/>
    </row>
    <row r="85" spans="1:16" ht="12.75">
      <c r="A85" s="282"/>
      <c r="B85" s="226"/>
      <c r="C85" s="226"/>
      <c r="D85" s="226"/>
      <c r="E85" s="226"/>
      <c r="F85" s="226"/>
      <c r="G85" s="226"/>
      <c r="H85" s="226"/>
      <c r="I85" s="226"/>
      <c r="J85" s="226"/>
      <c r="K85" s="226"/>
      <c r="L85" s="226"/>
      <c r="M85" s="226"/>
      <c r="N85" s="226"/>
      <c r="O85" s="226"/>
      <c r="P85" s="226"/>
    </row>
    <row r="86" spans="1:16" ht="12.75">
      <c r="A86" s="282"/>
      <c r="B86" s="226"/>
      <c r="C86" s="226"/>
      <c r="D86" s="226"/>
      <c r="E86" s="226"/>
      <c r="F86" s="226"/>
      <c r="G86" s="226"/>
      <c r="H86" s="226"/>
      <c r="I86" s="226"/>
      <c r="J86" s="226"/>
      <c r="K86" s="226"/>
      <c r="L86" s="226"/>
      <c r="M86" s="226"/>
      <c r="N86" s="226"/>
      <c r="O86" s="226"/>
      <c r="P86" s="226"/>
    </row>
    <row r="87" spans="1:16" ht="12.75">
      <c r="A87" s="282"/>
      <c r="B87" s="226"/>
      <c r="C87" s="226"/>
      <c r="D87" s="226"/>
      <c r="E87" s="226"/>
      <c r="F87" s="226"/>
      <c r="G87" s="226"/>
      <c r="H87" s="226"/>
      <c r="I87" s="226"/>
      <c r="J87" s="226"/>
      <c r="K87" s="226"/>
      <c r="L87" s="226"/>
      <c r="M87" s="226"/>
      <c r="N87" s="226"/>
      <c r="O87" s="226"/>
      <c r="P87" s="226"/>
    </row>
    <row r="88" spans="1:16" ht="12.75">
      <c r="A88" s="282"/>
      <c r="B88" s="226"/>
      <c r="C88" s="226"/>
      <c r="D88" s="226"/>
      <c r="E88" s="226"/>
      <c r="F88" s="226"/>
      <c r="G88" s="226"/>
      <c r="H88" s="226"/>
      <c r="I88" s="226"/>
      <c r="J88" s="226"/>
      <c r="K88" s="226"/>
      <c r="L88" s="226"/>
      <c r="M88" s="226"/>
      <c r="N88" s="226"/>
      <c r="O88" s="226"/>
      <c r="P88" s="226"/>
    </row>
    <row r="89" spans="1:16" ht="12.75">
      <c r="A89" s="226"/>
      <c r="B89" s="226"/>
      <c r="C89" s="226"/>
      <c r="D89" s="226"/>
      <c r="E89" s="226"/>
      <c r="F89" s="226"/>
      <c r="G89" s="226"/>
      <c r="H89" s="226"/>
      <c r="I89" s="226"/>
      <c r="J89" s="226"/>
      <c r="K89" s="226"/>
      <c r="L89" s="226"/>
      <c r="M89" s="226"/>
      <c r="N89" s="226"/>
      <c r="O89" s="226"/>
      <c r="P89" s="226"/>
    </row>
    <row r="90" ht="20.25">
      <c r="A90" s="89"/>
    </row>
    <row r="91" ht="21">
      <c r="A91" s="88" t="s">
        <v>68</v>
      </c>
    </row>
    <row r="92" spans="1:16" ht="12.75">
      <c r="A92" s="282" t="s">
        <v>2</v>
      </c>
      <c r="B92" s="226"/>
      <c r="C92" s="226"/>
      <c r="D92" s="226"/>
      <c r="E92" s="226"/>
      <c r="F92" s="226"/>
      <c r="G92" s="226"/>
      <c r="H92" s="226"/>
      <c r="I92" s="226"/>
      <c r="J92" s="226"/>
      <c r="K92" s="226"/>
      <c r="L92" s="226"/>
      <c r="M92" s="226"/>
      <c r="N92" s="226"/>
      <c r="O92" s="226"/>
      <c r="P92" s="226"/>
    </row>
    <row r="93" spans="1:16" ht="12.75">
      <c r="A93" s="226"/>
      <c r="B93" s="226"/>
      <c r="C93" s="226"/>
      <c r="D93" s="226"/>
      <c r="E93" s="226"/>
      <c r="F93" s="226"/>
      <c r="G93" s="226"/>
      <c r="H93" s="226"/>
      <c r="I93" s="226"/>
      <c r="J93" s="226"/>
      <c r="K93" s="226"/>
      <c r="L93" s="226"/>
      <c r="M93" s="226"/>
      <c r="N93" s="226"/>
      <c r="O93" s="226"/>
      <c r="P93" s="226"/>
    </row>
    <row r="94" spans="1:16" ht="12.75">
      <c r="A94" s="226"/>
      <c r="B94" s="226"/>
      <c r="C94" s="226"/>
      <c r="D94" s="226"/>
      <c r="E94" s="226"/>
      <c r="F94" s="226"/>
      <c r="G94" s="226"/>
      <c r="H94" s="226"/>
      <c r="I94" s="226"/>
      <c r="J94" s="226"/>
      <c r="K94" s="226"/>
      <c r="L94" s="226"/>
      <c r="M94" s="226"/>
      <c r="N94" s="226"/>
      <c r="O94" s="226"/>
      <c r="P94" s="226"/>
    </row>
    <row r="95" spans="1:16" ht="12.75">
      <c r="A95" s="226"/>
      <c r="B95" s="226"/>
      <c r="C95" s="226"/>
      <c r="D95" s="226"/>
      <c r="E95" s="226"/>
      <c r="F95" s="226"/>
      <c r="G95" s="226"/>
      <c r="H95" s="226"/>
      <c r="I95" s="226"/>
      <c r="J95" s="226"/>
      <c r="K95" s="226"/>
      <c r="L95" s="226"/>
      <c r="M95" s="226"/>
      <c r="N95" s="226"/>
      <c r="O95" s="226"/>
      <c r="P95" s="226"/>
    </row>
    <row r="96" spans="1:16" ht="12.75">
      <c r="A96" s="226"/>
      <c r="B96" s="226"/>
      <c r="C96" s="226"/>
      <c r="D96" s="226"/>
      <c r="E96" s="226"/>
      <c r="F96" s="226"/>
      <c r="G96" s="226"/>
      <c r="H96" s="226"/>
      <c r="I96" s="226"/>
      <c r="J96" s="226"/>
      <c r="K96" s="226"/>
      <c r="L96" s="226"/>
      <c r="M96" s="226"/>
      <c r="N96" s="226"/>
      <c r="O96" s="226"/>
      <c r="P96" s="226"/>
    </row>
    <row r="97" spans="1:16" ht="12.75">
      <c r="A97" s="226"/>
      <c r="B97" s="226"/>
      <c r="C97" s="226"/>
      <c r="D97" s="226"/>
      <c r="E97" s="226"/>
      <c r="F97" s="226"/>
      <c r="G97" s="226"/>
      <c r="H97" s="226"/>
      <c r="I97" s="226"/>
      <c r="J97" s="226"/>
      <c r="K97" s="226"/>
      <c r="L97" s="226"/>
      <c r="M97" s="226"/>
      <c r="N97" s="226"/>
      <c r="O97" s="226"/>
      <c r="P97" s="226"/>
    </row>
    <row r="98" spans="1:16" ht="12.75">
      <c r="A98" s="226"/>
      <c r="B98" s="226"/>
      <c r="C98" s="226"/>
      <c r="D98" s="226"/>
      <c r="E98" s="226"/>
      <c r="F98" s="226"/>
      <c r="G98" s="226"/>
      <c r="H98" s="226"/>
      <c r="I98" s="226"/>
      <c r="J98" s="226"/>
      <c r="K98" s="226"/>
      <c r="L98" s="226"/>
      <c r="M98" s="226"/>
      <c r="N98" s="226"/>
      <c r="O98" s="226"/>
      <c r="P98" s="226"/>
    </row>
    <row r="99" ht="20.25">
      <c r="A99" s="89"/>
    </row>
    <row r="100" ht="21">
      <c r="A100" s="88" t="s">
        <v>69</v>
      </c>
    </row>
    <row r="101" spans="1:16" ht="12.75">
      <c r="A101" s="297" t="s">
        <v>3</v>
      </c>
      <c r="B101" s="260"/>
      <c r="C101" s="260"/>
      <c r="D101" s="260"/>
      <c r="E101" s="260"/>
      <c r="F101" s="260"/>
      <c r="G101" s="260"/>
      <c r="H101" s="260"/>
      <c r="I101" s="260"/>
      <c r="J101" s="260"/>
      <c r="K101" s="260"/>
      <c r="L101" s="260"/>
      <c r="M101" s="260"/>
      <c r="N101" s="260"/>
      <c r="O101" s="260"/>
      <c r="P101" s="260"/>
    </row>
    <row r="102" spans="1:16" ht="12.75">
      <c r="A102" s="260"/>
      <c r="B102" s="260"/>
      <c r="C102" s="260"/>
      <c r="D102" s="260"/>
      <c r="E102" s="260"/>
      <c r="F102" s="260"/>
      <c r="G102" s="260"/>
      <c r="H102" s="260"/>
      <c r="I102" s="260"/>
      <c r="J102" s="260"/>
      <c r="K102" s="260"/>
      <c r="L102" s="260"/>
      <c r="M102" s="260"/>
      <c r="N102" s="260"/>
      <c r="O102" s="260"/>
      <c r="P102" s="260"/>
    </row>
    <row r="103" spans="1:16" ht="12.75">
      <c r="A103" s="260"/>
      <c r="B103" s="260"/>
      <c r="C103" s="260"/>
      <c r="D103" s="260"/>
      <c r="E103" s="260"/>
      <c r="F103" s="260"/>
      <c r="G103" s="260"/>
      <c r="H103" s="260"/>
      <c r="I103" s="260"/>
      <c r="J103" s="260"/>
      <c r="K103" s="260"/>
      <c r="L103" s="260"/>
      <c r="M103" s="260"/>
      <c r="N103" s="260"/>
      <c r="O103" s="260"/>
      <c r="P103" s="260"/>
    </row>
    <row r="104" spans="1:16" ht="12.75">
      <c r="A104" s="260"/>
      <c r="B104" s="260"/>
      <c r="C104" s="260"/>
      <c r="D104" s="260"/>
      <c r="E104" s="260"/>
      <c r="F104" s="260"/>
      <c r="G104" s="260"/>
      <c r="H104" s="260"/>
      <c r="I104" s="260"/>
      <c r="J104" s="260"/>
      <c r="K104" s="260"/>
      <c r="L104" s="260"/>
      <c r="M104" s="260"/>
      <c r="N104" s="260"/>
      <c r="O104" s="260"/>
      <c r="P104" s="260"/>
    </row>
    <row r="105" spans="1:16" ht="12.75">
      <c r="A105" s="260"/>
      <c r="B105" s="260"/>
      <c r="C105" s="260"/>
      <c r="D105" s="260"/>
      <c r="E105" s="260"/>
      <c r="F105" s="260"/>
      <c r="G105" s="260"/>
      <c r="H105" s="260"/>
      <c r="I105" s="260"/>
      <c r="J105" s="260"/>
      <c r="K105" s="260"/>
      <c r="L105" s="260"/>
      <c r="M105" s="260"/>
      <c r="N105" s="260"/>
      <c r="O105" s="260"/>
      <c r="P105" s="260"/>
    </row>
    <row r="106" spans="1:16" ht="12.75">
      <c r="A106" s="78"/>
      <c r="B106" s="78"/>
      <c r="C106" s="78"/>
      <c r="D106" s="78"/>
      <c r="E106" s="78"/>
      <c r="F106" s="78"/>
      <c r="G106" s="78"/>
      <c r="H106" s="78"/>
      <c r="I106" s="78"/>
      <c r="J106" s="78"/>
      <c r="K106" s="78"/>
      <c r="L106" s="78"/>
      <c r="M106" s="78"/>
      <c r="N106" s="78"/>
      <c r="O106" s="78"/>
      <c r="P106" s="78"/>
    </row>
    <row r="107" spans="1:16" ht="12.75">
      <c r="A107" s="283" t="s">
        <v>108</v>
      </c>
      <c r="B107" s="226"/>
      <c r="C107" s="226"/>
      <c r="D107" s="226"/>
      <c r="E107" s="226"/>
      <c r="F107" s="226"/>
      <c r="G107" s="226"/>
      <c r="H107" s="226"/>
      <c r="I107" s="226"/>
      <c r="J107" s="226"/>
      <c r="K107" s="226"/>
      <c r="L107" s="226"/>
      <c r="M107" s="226"/>
      <c r="N107" s="226"/>
      <c r="O107" s="226"/>
      <c r="P107" s="226"/>
    </row>
    <row r="108" spans="1:16" ht="12.75">
      <c r="A108" s="226"/>
      <c r="B108" s="226"/>
      <c r="C108" s="226"/>
      <c r="D108" s="226"/>
      <c r="E108" s="226"/>
      <c r="F108" s="226"/>
      <c r="G108" s="226"/>
      <c r="H108" s="226"/>
      <c r="I108" s="226"/>
      <c r="J108" s="226"/>
      <c r="K108" s="226"/>
      <c r="L108" s="226"/>
      <c r="M108" s="226"/>
      <c r="N108" s="226"/>
      <c r="O108" s="226"/>
      <c r="P108" s="226"/>
    </row>
    <row r="109" spans="1:16" ht="12.75">
      <c r="A109" s="226"/>
      <c r="B109" s="226"/>
      <c r="C109" s="226"/>
      <c r="D109" s="226"/>
      <c r="E109" s="226"/>
      <c r="F109" s="226"/>
      <c r="G109" s="226"/>
      <c r="H109" s="226"/>
      <c r="I109" s="226"/>
      <c r="J109" s="226"/>
      <c r="K109" s="226"/>
      <c r="L109" s="226"/>
      <c r="M109" s="226"/>
      <c r="N109" s="226"/>
      <c r="O109" s="226"/>
      <c r="P109" s="226"/>
    </row>
    <row r="110" spans="1:16" ht="12.75">
      <c r="A110" s="226"/>
      <c r="B110" s="226"/>
      <c r="C110" s="226"/>
      <c r="D110" s="226"/>
      <c r="E110" s="226"/>
      <c r="F110" s="226"/>
      <c r="G110" s="226"/>
      <c r="H110" s="226"/>
      <c r="I110" s="226"/>
      <c r="J110" s="226"/>
      <c r="K110" s="226"/>
      <c r="L110" s="226"/>
      <c r="M110" s="226"/>
      <c r="N110" s="226"/>
      <c r="O110" s="226"/>
      <c r="P110" s="226"/>
    </row>
    <row r="111" spans="1:16" ht="12.75">
      <c r="A111" s="226"/>
      <c r="B111" s="226"/>
      <c r="C111" s="226"/>
      <c r="D111" s="226"/>
      <c r="E111" s="226"/>
      <c r="F111" s="226"/>
      <c r="G111" s="226"/>
      <c r="H111" s="226"/>
      <c r="I111" s="226"/>
      <c r="J111" s="226"/>
      <c r="K111" s="226"/>
      <c r="L111" s="226"/>
      <c r="M111" s="226"/>
      <c r="N111" s="226"/>
      <c r="O111" s="226"/>
      <c r="P111" s="226"/>
    </row>
    <row r="112" spans="1:16" ht="12.75">
      <c r="A112" s="226"/>
      <c r="B112" s="226"/>
      <c r="C112" s="226"/>
      <c r="D112" s="226"/>
      <c r="E112" s="226"/>
      <c r="F112" s="226"/>
      <c r="G112" s="226"/>
      <c r="H112" s="226"/>
      <c r="I112" s="226"/>
      <c r="J112" s="226"/>
      <c r="K112" s="226"/>
      <c r="L112" s="226"/>
      <c r="M112" s="226"/>
      <c r="N112" s="226"/>
      <c r="O112" s="226"/>
      <c r="P112" s="226"/>
    </row>
    <row r="113" spans="1:16" ht="12.75">
      <c r="A113" s="226"/>
      <c r="B113" s="226"/>
      <c r="C113" s="226"/>
      <c r="D113" s="226"/>
      <c r="E113" s="226"/>
      <c r="F113" s="226"/>
      <c r="G113" s="226"/>
      <c r="H113" s="226"/>
      <c r="I113" s="226"/>
      <c r="J113" s="226"/>
      <c r="K113" s="226"/>
      <c r="L113" s="226"/>
      <c r="M113" s="226"/>
      <c r="N113" s="226"/>
      <c r="O113" s="226"/>
      <c r="P113" s="226"/>
    </row>
    <row r="114" spans="1:16" ht="12.75">
      <c r="A114" s="226"/>
      <c r="B114" s="226"/>
      <c r="C114" s="226"/>
      <c r="D114" s="226"/>
      <c r="E114" s="226"/>
      <c r="F114" s="226"/>
      <c r="G114" s="226"/>
      <c r="H114" s="226"/>
      <c r="I114" s="226"/>
      <c r="J114" s="226"/>
      <c r="K114" s="226"/>
      <c r="L114" s="226"/>
      <c r="M114" s="226"/>
      <c r="N114" s="226"/>
      <c r="O114" s="226"/>
      <c r="P114" s="226"/>
    </row>
    <row r="115" spans="1:16" ht="12.75">
      <c r="A115" s="226"/>
      <c r="B115" s="226"/>
      <c r="C115" s="226"/>
      <c r="D115" s="226"/>
      <c r="E115" s="226"/>
      <c r="F115" s="226"/>
      <c r="G115" s="226"/>
      <c r="H115" s="226"/>
      <c r="I115" s="226"/>
      <c r="J115" s="226"/>
      <c r="K115" s="226"/>
      <c r="L115" s="226"/>
      <c r="M115" s="226"/>
      <c r="N115" s="226"/>
      <c r="O115" s="226"/>
      <c r="P115" s="226"/>
    </row>
    <row r="116" spans="1:16" ht="12.75">
      <c r="A116" s="226"/>
      <c r="B116" s="226"/>
      <c r="C116" s="226"/>
      <c r="D116" s="226"/>
      <c r="E116" s="226"/>
      <c r="F116" s="226"/>
      <c r="G116" s="226"/>
      <c r="H116" s="226"/>
      <c r="I116" s="226"/>
      <c r="J116" s="226"/>
      <c r="K116" s="226"/>
      <c r="L116" s="226"/>
      <c r="M116" s="226"/>
      <c r="N116" s="226"/>
      <c r="O116" s="226"/>
      <c r="P116" s="226"/>
    </row>
    <row r="117" spans="1:16" ht="12.75">
      <c r="A117" s="226"/>
      <c r="B117" s="226"/>
      <c r="C117" s="226"/>
      <c r="D117" s="226"/>
      <c r="E117" s="226"/>
      <c r="F117" s="226"/>
      <c r="G117" s="226"/>
      <c r="H117" s="226"/>
      <c r="I117" s="226"/>
      <c r="J117" s="226"/>
      <c r="K117" s="226"/>
      <c r="L117" s="226"/>
      <c r="M117" s="226"/>
      <c r="N117" s="226"/>
      <c r="O117" s="226"/>
      <c r="P117" s="226"/>
    </row>
    <row r="118" ht="20.25">
      <c r="A118" s="89" t="s">
        <v>11</v>
      </c>
    </row>
    <row r="119" spans="1:16" ht="12.75">
      <c r="A119" s="283" t="s">
        <v>107</v>
      </c>
      <c r="B119" s="226"/>
      <c r="C119" s="226"/>
      <c r="D119" s="226"/>
      <c r="E119" s="226"/>
      <c r="F119" s="226"/>
      <c r="G119" s="226"/>
      <c r="H119" s="226"/>
      <c r="I119" s="226"/>
      <c r="J119" s="226"/>
      <c r="K119" s="226"/>
      <c r="L119" s="226"/>
      <c r="M119" s="226"/>
      <c r="N119" s="226"/>
      <c r="O119" s="226"/>
      <c r="P119" s="226"/>
    </row>
    <row r="120" spans="1:16" ht="12.75">
      <c r="A120" s="226"/>
      <c r="B120" s="226"/>
      <c r="C120" s="226"/>
      <c r="D120" s="226"/>
      <c r="E120" s="226"/>
      <c r="F120" s="226"/>
      <c r="G120" s="226"/>
      <c r="H120" s="226"/>
      <c r="I120" s="226"/>
      <c r="J120" s="226"/>
      <c r="K120" s="226"/>
      <c r="L120" s="226"/>
      <c r="M120" s="226"/>
      <c r="N120" s="226"/>
      <c r="O120" s="226"/>
      <c r="P120" s="226"/>
    </row>
    <row r="121" spans="1:16" ht="12.75">
      <c r="A121" s="226"/>
      <c r="B121" s="226"/>
      <c r="C121" s="226"/>
      <c r="D121" s="226"/>
      <c r="E121" s="226"/>
      <c r="F121" s="226"/>
      <c r="G121" s="226"/>
      <c r="H121" s="226"/>
      <c r="I121" s="226"/>
      <c r="J121" s="226"/>
      <c r="K121" s="226"/>
      <c r="L121" s="226"/>
      <c r="M121" s="226"/>
      <c r="N121" s="226"/>
      <c r="O121" s="226"/>
      <c r="P121" s="226"/>
    </row>
    <row r="122" spans="1:16" ht="12.75">
      <c r="A122" s="226"/>
      <c r="B122" s="226"/>
      <c r="C122" s="226"/>
      <c r="D122" s="226"/>
      <c r="E122" s="226"/>
      <c r="F122" s="226"/>
      <c r="G122" s="226"/>
      <c r="H122" s="226"/>
      <c r="I122" s="226"/>
      <c r="J122" s="226"/>
      <c r="K122" s="226"/>
      <c r="L122" s="226"/>
      <c r="M122" s="226"/>
      <c r="N122" s="226"/>
      <c r="O122" s="226"/>
      <c r="P122" s="226"/>
    </row>
    <row r="123" spans="1:16" ht="12.75">
      <c r="A123" s="226"/>
      <c r="B123" s="226"/>
      <c r="C123" s="226"/>
      <c r="D123" s="226"/>
      <c r="E123" s="226"/>
      <c r="F123" s="226"/>
      <c r="G123" s="226"/>
      <c r="H123" s="226"/>
      <c r="I123" s="226"/>
      <c r="J123" s="226"/>
      <c r="K123" s="226"/>
      <c r="L123" s="226"/>
      <c r="M123" s="226"/>
      <c r="N123" s="226"/>
      <c r="O123" s="226"/>
      <c r="P123" s="226"/>
    </row>
    <row r="124" spans="1:16" ht="12.75">
      <c r="A124" s="226"/>
      <c r="B124" s="226"/>
      <c r="C124" s="226"/>
      <c r="D124" s="226"/>
      <c r="E124" s="226"/>
      <c r="F124" s="226"/>
      <c r="G124" s="226"/>
      <c r="H124" s="226"/>
      <c r="I124" s="226"/>
      <c r="J124" s="226"/>
      <c r="K124" s="226"/>
      <c r="L124" s="226"/>
      <c r="M124" s="226"/>
      <c r="N124" s="226"/>
      <c r="O124" s="226"/>
      <c r="P124" s="226"/>
    </row>
    <row r="125" spans="1:16" ht="12.75">
      <c r="A125" s="226"/>
      <c r="B125" s="226"/>
      <c r="C125" s="226"/>
      <c r="D125" s="226"/>
      <c r="E125" s="226"/>
      <c r="F125" s="226"/>
      <c r="G125" s="226"/>
      <c r="H125" s="226"/>
      <c r="I125" s="226"/>
      <c r="J125" s="226"/>
      <c r="K125" s="226"/>
      <c r="L125" s="226"/>
      <c r="M125" s="226"/>
      <c r="N125" s="226"/>
      <c r="O125" s="226"/>
      <c r="P125" s="226"/>
    </row>
    <row r="126" spans="1:16" ht="12.75">
      <c r="A126" s="226"/>
      <c r="B126" s="226"/>
      <c r="C126" s="226"/>
      <c r="D126" s="226"/>
      <c r="E126" s="226"/>
      <c r="F126" s="226"/>
      <c r="G126" s="226"/>
      <c r="H126" s="226"/>
      <c r="I126" s="226"/>
      <c r="J126" s="226"/>
      <c r="K126" s="226"/>
      <c r="L126" s="226"/>
      <c r="M126" s="226"/>
      <c r="N126" s="226"/>
      <c r="O126" s="226"/>
      <c r="P126" s="226"/>
    </row>
    <row r="127" spans="1:16" ht="12.75">
      <c r="A127" s="226"/>
      <c r="B127" s="226"/>
      <c r="C127" s="226"/>
      <c r="D127" s="226"/>
      <c r="E127" s="226"/>
      <c r="F127" s="226"/>
      <c r="G127" s="226"/>
      <c r="H127" s="226"/>
      <c r="I127" s="226"/>
      <c r="J127" s="226"/>
      <c r="K127" s="226"/>
      <c r="L127" s="226"/>
      <c r="M127" s="226"/>
      <c r="N127" s="226"/>
      <c r="O127" s="226"/>
      <c r="P127" s="226"/>
    </row>
    <row r="128" spans="1:16" ht="12.75">
      <c r="A128" s="226"/>
      <c r="B128" s="226"/>
      <c r="C128" s="226"/>
      <c r="D128" s="226"/>
      <c r="E128" s="226"/>
      <c r="F128" s="226"/>
      <c r="G128" s="226"/>
      <c r="H128" s="226"/>
      <c r="I128" s="226"/>
      <c r="J128" s="226"/>
      <c r="K128" s="226"/>
      <c r="L128" s="226"/>
      <c r="M128" s="226"/>
      <c r="N128" s="226"/>
      <c r="O128" s="226"/>
      <c r="P128" s="226"/>
    </row>
    <row r="129" spans="1:16" ht="12.75">
      <c r="A129" s="226"/>
      <c r="B129" s="226"/>
      <c r="C129" s="226"/>
      <c r="D129" s="226"/>
      <c r="E129" s="226"/>
      <c r="F129" s="226"/>
      <c r="G129" s="226"/>
      <c r="H129" s="226"/>
      <c r="I129" s="226"/>
      <c r="J129" s="226"/>
      <c r="K129" s="226"/>
      <c r="L129" s="226"/>
      <c r="M129" s="226"/>
      <c r="N129" s="226"/>
      <c r="O129" s="226"/>
      <c r="P129" s="226"/>
    </row>
    <row r="130" spans="1:16" ht="12.75">
      <c r="A130" s="226"/>
      <c r="B130" s="226"/>
      <c r="C130" s="226"/>
      <c r="D130" s="226"/>
      <c r="E130" s="226"/>
      <c r="F130" s="226"/>
      <c r="G130" s="226"/>
      <c r="H130" s="226"/>
      <c r="I130" s="226"/>
      <c r="J130" s="226"/>
      <c r="K130" s="226"/>
      <c r="L130" s="226"/>
      <c r="M130" s="226"/>
      <c r="N130" s="226"/>
      <c r="O130" s="226"/>
      <c r="P130" s="226"/>
    </row>
    <row r="131" spans="1:16" ht="12.75">
      <c r="A131" s="226"/>
      <c r="B131" s="226"/>
      <c r="C131" s="226"/>
      <c r="D131" s="226"/>
      <c r="E131" s="226"/>
      <c r="F131" s="226"/>
      <c r="G131" s="226"/>
      <c r="H131" s="226"/>
      <c r="I131" s="226"/>
      <c r="J131" s="226"/>
      <c r="K131" s="226"/>
      <c r="L131" s="226"/>
      <c r="M131" s="226"/>
      <c r="N131" s="226"/>
      <c r="O131" s="226"/>
      <c r="P131" s="226"/>
    </row>
    <row r="132" ht="20.25">
      <c r="A132" s="89"/>
    </row>
    <row r="133" spans="1:16" ht="12.75">
      <c r="A133" s="286" t="s">
        <v>146</v>
      </c>
      <c r="B133" s="226"/>
      <c r="C133" s="226"/>
      <c r="D133" s="226"/>
      <c r="E133" s="226"/>
      <c r="F133" s="226"/>
      <c r="G133" s="226"/>
      <c r="H133" s="226"/>
      <c r="I133" s="226"/>
      <c r="J133" s="226"/>
      <c r="K133" s="226"/>
      <c r="L133" s="226"/>
      <c r="M133" s="226"/>
      <c r="N133" s="226"/>
      <c r="O133" s="226"/>
      <c r="P133" s="226"/>
    </row>
    <row r="134" spans="1:16" ht="12.75">
      <c r="A134" s="226"/>
      <c r="B134" s="226"/>
      <c r="C134" s="226"/>
      <c r="D134" s="226"/>
      <c r="E134" s="226"/>
      <c r="F134" s="226"/>
      <c r="G134" s="226"/>
      <c r="H134" s="226"/>
      <c r="I134" s="226"/>
      <c r="J134" s="226"/>
      <c r="K134" s="226"/>
      <c r="L134" s="226"/>
      <c r="M134" s="226"/>
      <c r="N134" s="226"/>
      <c r="O134" s="226"/>
      <c r="P134" s="226"/>
    </row>
    <row r="135" spans="1:16" ht="12.75">
      <c r="A135" s="226"/>
      <c r="B135" s="226"/>
      <c r="C135" s="226"/>
      <c r="D135" s="226"/>
      <c r="E135" s="226"/>
      <c r="F135" s="226"/>
      <c r="G135" s="226"/>
      <c r="H135" s="226"/>
      <c r="I135" s="226"/>
      <c r="J135" s="226"/>
      <c r="K135" s="226"/>
      <c r="L135" s="226"/>
      <c r="M135" s="226"/>
      <c r="N135" s="226"/>
      <c r="O135" s="226"/>
      <c r="P135" s="226"/>
    </row>
    <row r="136" spans="1:16" ht="12.75">
      <c r="A136" s="226"/>
      <c r="B136" s="226"/>
      <c r="C136" s="226"/>
      <c r="D136" s="226"/>
      <c r="E136" s="226"/>
      <c r="F136" s="226"/>
      <c r="G136" s="226"/>
      <c r="H136" s="226"/>
      <c r="I136" s="226"/>
      <c r="J136" s="226"/>
      <c r="K136" s="226"/>
      <c r="L136" s="226"/>
      <c r="M136" s="226"/>
      <c r="N136" s="226"/>
      <c r="O136" s="226"/>
      <c r="P136" s="226"/>
    </row>
    <row r="137" spans="1:16" ht="12.75">
      <c r="A137" s="226"/>
      <c r="B137" s="226"/>
      <c r="C137" s="226"/>
      <c r="D137" s="226"/>
      <c r="E137" s="226"/>
      <c r="F137" s="226"/>
      <c r="G137" s="226"/>
      <c r="H137" s="226"/>
      <c r="I137" s="226"/>
      <c r="J137" s="226"/>
      <c r="K137" s="226"/>
      <c r="L137" s="226"/>
      <c r="M137" s="226"/>
      <c r="N137" s="226"/>
      <c r="O137" s="226"/>
      <c r="P137" s="226"/>
    </row>
    <row r="138" spans="1:16" ht="12.75">
      <c r="A138" s="226"/>
      <c r="B138" s="226"/>
      <c r="C138" s="226"/>
      <c r="D138" s="226"/>
      <c r="E138" s="226"/>
      <c r="F138" s="226"/>
      <c r="G138" s="226"/>
      <c r="H138" s="226"/>
      <c r="I138" s="226"/>
      <c r="J138" s="226"/>
      <c r="K138" s="226"/>
      <c r="L138" s="226"/>
      <c r="M138" s="226"/>
      <c r="N138" s="226"/>
      <c r="O138" s="226"/>
      <c r="P138" s="226"/>
    </row>
    <row r="139" spans="1:16" ht="12.75">
      <c r="A139" s="226"/>
      <c r="B139" s="226"/>
      <c r="C139" s="226"/>
      <c r="D139" s="226"/>
      <c r="E139" s="226"/>
      <c r="F139" s="226"/>
      <c r="G139" s="226"/>
      <c r="H139" s="226"/>
      <c r="I139" s="226"/>
      <c r="J139" s="226"/>
      <c r="K139" s="226"/>
      <c r="L139" s="226"/>
      <c r="M139" s="226"/>
      <c r="N139" s="226"/>
      <c r="O139" s="226"/>
      <c r="P139" s="226"/>
    </row>
    <row r="140" spans="1:16" ht="12.75">
      <c r="A140" s="226"/>
      <c r="B140" s="226"/>
      <c r="C140" s="226"/>
      <c r="D140" s="226"/>
      <c r="E140" s="226"/>
      <c r="F140" s="226"/>
      <c r="G140" s="226"/>
      <c r="H140" s="226"/>
      <c r="I140" s="226"/>
      <c r="J140" s="226"/>
      <c r="K140" s="226"/>
      <c r="L140" s="226"/>
      <c r="M140" s="226"/>
      <c r="N140" s="226"/>
      <c r="O140" s="226"/>
      <c r="P140" s="226"/>
    </row>
    <row r="141" spans="1:16" ht="12.75">
      <c r="A141" s="226"/>
      <c r="B141" s="226"/>
      <c r="C141" s="226"/>
      <c r="D141" s="226"/>
      <c r="E141" s="226"/>
      <c r="F141" s="226"/>
      <c r="G141" s="226"/>
      <c r="H141" s="226"/>
      <c r="I141" s="226"/>
      <c r="J141" s="226"/>
      <c r="K141" s="226"/>
      <c r="L141" s="226"/>
      <c r="M141" s="226"/>
      <c r="N141" s="226"/>
      <c r="O141" s="226"/>
      <c r="P141" s="226"/>
    </row>
    <row r="142" spans="1:16" ht="12.75">
      <c r="A142" s="226"/>
      <c r="B142" s="226"/>
      <c r="C142" s="226"/>
      <c r="D142" s="226"/>
      <c r="E142" s="226"/>
      <c r="F142" s="226"/>
      <c r="G142" s="226"/>
      <c r="H142" s="226"/>
      <c r="I142" s="226"/>
      <c r="J142" s="226"/>
      <c r="K142" s="226"/>
      <c r="L142" s="226"/>
      <c r="M142" s="226"/>
      <c r="N142" s="226"/>
      <c r="O142" s="226"/>
      <c r="P142" s="226"/>
    </row>
    <row r="143" ht="20.25">
      <c r="A143" s="90"/>
    </row>
    <row r="144" ht="20.25">
      <c r="A144" s="90" t="s">
        <v>11</v>
      </c>
    </row>
    <row r="145" ht="20.25">
      <c r="A145" s="90"/>
    </row>
    <row r="146" spans="1:16" ht="12.75">
      <c r="A146" s="283" t="s">
        <v>210</v>
      </c>
      <c r="B146" s="283"/>
      <c r="C146" s="283"/>
      <c r="D146" s="283"/>
      <c r="E146" s="283"/>
      <c r="F146" s="283"/>
      <c r="G146" s="283"/>
      <c r="H146" s="283"/>
      <c r="I146" s="283"/>
      <c r="J146" s="283"/>
      <c r="K146" s="283"/>
      <c r="L146" s="283"/>
      <c r="M146" s="283"/>
      <c r="N146" s="283"/>
      <c r="O146" s="283"/>
      <c r="P146" s="283"/>
    </row>
    <row r="147" spans="1:16" ht="12.75">
      <c r="A147" s="283"/>
      <c r="B147" s="283"/>
      <c r="C147" s="283"/>
      <c r="D147" s="283"/>
      <c r="E147" s="283"/>
      <c r="F147" s="283"/>
      <c r="G147" s="283"/>
      <c r="H147" s="283"/>
      <c r="I147" s="283"/>
      <c r="J147" s="283"/>
      <c r="K147" s="283"/>
      <c r="L147" s="283"/>
      <c r="M147" s="283"/>
      <c r="N147" s="283"/>
      <c r="O147" s="283"/>
      <c r="P147" s="283"/>
    </row>
    <row r="148" spans="1:16" ht="12.75">
      <c r="A148" s="283"/>
      <c r="B148" s="283"/>
      <c r="C148" s="283"/>
      <c r="D148" s="283"/>
      <c r="E148" s="283"/>
      <c r="F148" s="283"/>
      <c r="G148" s="283"/>
      <c r="H148" s="283"/>
      <c r="I148" s="283"/>
      <c r="J148" s="283"/>
      <c r="K148" s="283"/>
      <c r="L148" s="283"/>
      <c r="M148" s="283"/>
      <c r="N148" s="283"/>
      <c r="O148" s="283"/>
      <c r="P148" s="283"/>
    </row>
    <row r="149" spans="1:16" ht="12.75">
      <c r="A149" s="283"/>
      <c r="B149" s="283"/>
      <c r="C149" s="283"/>
      <c r="D149" s="283"/>
      <c r="E149" s="283"/>
      <c r="F149" s="283"/>
      <c r="G149" s="283"/>
      <c r="H149" s="283"/>
      <c r="I149" s="283"/>
      <c r="J149" s="283"/>
      <c r="K149" s="283"/>
      <c r="L149" s="283"/>
      <c r="M149" s="283"/>
      <c r="N149" s="283"/>
      <c r="O149" s="283"/>
      <c r="P149" s="283"/>
    </row>
    <row r="150" spans="1:16" ht="12.75">
      <c r="A150" s="283"/>
      <c r="B150" s="283"/>
      <c r="C150" s="283"/>
      <c r="D150" s="283"/>
      <c r="E150" s="283"/>
      <c r="F150" s="283"/>
      <c r="G150" s="283"/>
      <c r="H150" s="283"/>
      <c r="I150" s="283"/>
      <c r="J150" s="283"/>
      <c r="K150" s="283"/>
      <c r="L150" s="283"/>
      <c r="M150" s="283"/>
      <c r="N150" s="283"/>
      <c r="O150" s="283"/>
      <c r="P150" s="283"/>
    </row>
    <row r="151" spans="1:16" ht="12.75">
      <c r="A151" s="283"/>
      <c r="B151" s="283"/>
      <c r="C151" s="283"/>
      <c r="D151" s="283"/>
      <c r="E151" s="283"/>
      <c r="F151" s="283"/>
      <c r="G151" s="283"/>
      <c r="H151" s="283"/>
      <c r="I151" s="283"/>
      <c r="J151" s="283"/>
      <c r="K151" s="283"/>
      <c r="L151" s="283"/>
      <c r="M151" s="283"/>
      <c r="N151" s="283"/>
      <c r="O151" s="283"/>
      <c r="P151" s="283"/>
    </row>
    <row r="152" spans="1:16" ht="12.75">
      <c r="A152" s="283"/>
      <c r="B152" s="283"/>
      <c r="C152" s="283"/>
      <c r="D152" s="283"/>
      <c r="E152" s="283"/>
      <c r="F152" s="283"/>
      <c r="G152" s="283"/>
      <c r="H152" s="283"/>
      <c r="I152" s="283"/>
      <c r="J152" s="283"/>
      <c r="K152" s="283"/>
      <c r="L152" s="283"/>
      <c r="M152" s="283"/>
      <c r="N152" s="283"/>
      <c r="O152" s="283"/>
      <c r="P152" s="283"/>
    </row>
    <row r="153" ht="20.25">
      <c r="A153" s="89"/>
    </row>
    <row r="154" spans="1:16" ht="12.75">
      <c r="A154" s="288" t="s">
        <v>152</v>
      </c>
      <c r="B154" s="288"/>
      <c r="C154" s="288"/>
      <c r="D154" s="288"/>
      <c r="E154" s="288"/>
      <c r="F154" s="288"/>
      <c r="G154" s="288"/>
      <c r="H154" s="288"/>
      <c r="I154" s="288"/>
      <c r="J154" s="288"/>
      <c r="K154" s="288"/>
      <c r="L154" s="288"/>
      <c r="M154" s="288"/>
      <c r="N154" s="288"/>
      <c r="O154" s="288"/>
      <c r="P154" s="289"/>
    </row>
    <row r="155" spans="1:16" ht="12.75">
      <c r="A155" s="288"/>
      <c r="B155" s="288"/>
      <c r="C155" s="288"/>
      <c r="D155" s="288"/>
      <c r="E155" s="288"/>
      <c r="F155" s="288"/>
      <c r="G155" s="288"/>
      <c r="H155" s="288"/>
      <c r="I155" s="288"/>
      <c r="J155" s="288"/>
      <c r="K155" s="288"/>
      <c r="L155" s="288"/>
      <c r="M155" s="288"/>
      <c r="N155" s="288"/>
      <c r="O155" s="288"/>
      <c r="P155" s="289"/>
    </row>
    <row r="156" spans="1:16" ht="12.75">
      <c r="A156" s="288"/>
      <c r="B156" s="288"/>
      <c r="C156" s="288"/>
      <c r="D156" s="288"/>
      <c r="E156" s="288"/>
      <c r="F156" s="288"/>
      <c r="G156" s="288"/>
      <c r="H156" s="288"/>
      <c r="I156" s="288"/>
      <c r="J156" s="288"/>
      <c r="K156" s="288"/>
      <c r="L156" s="288"/>
      <c r="M156" s="288"/>
      <c r="N156" s="288"/>
      <c r="O156" s="288"/>
      <c r="P156" s="289"/>
    </row>
    <row r="157" spans="1:16" ht="12.75">
      <c r="A157" s="288"/>
      <c r="B157" s="288"/>
      <c r="C157" s="288"/>
      <c r="D157" s="288"/>
      <c r="E157" s="288"/>
      <c r="F157" s="288"/>
      <c r="G157" s="288"/>
      <c r="H157" s="288"/>
      <c r="I157" s="288"/>
      <c r="J157" s="288"/>
      <c r="K157" s="288"/>
      <c r="L157" s="288"/>
      <c r="M157" s="288"/>
      <c r="N157" s="288"/>
      <c r="O157" s="288"/>
      <c r="P157" s="289"/>
    </row>
    <row r="158" spans="1:16" ht="12.75">
      <c r="A158" s="288"/>
      <c r="B158" s="288"/>
      <c r="C158" s="288"/>
      <c r="D158" s="288"/>
      <c r="E158" s="288"/>
      <c r="F158" s="288"/>
      <c r="G158" s="288"/>
      <c r="H158" s="288"/>
      <c r="I158" s="288"/>
      <c r="J158" s="288"/>
      <c r="K158" s="288"/>
      <c r="L158" s="288"/>
      <c r="M158" s="288"/>
      <c r="N158" s="288"/>
      <c r="O158" s="288"/>
      <c r="P158" s="289"/>
    </row>
    <row r="159" spans="1:16" ht="12.75">
      <c r="A159" s="289"/>
      <c r="B159" s="289"/>
      <c r="C159" s="289"/>
      <c r="D159" s="289"/>
      <c r="E159" s="289"/>
      <c r="F159" s="289"/>
      <c r="G159" s="289"/>
      <c r="H159" s="289"/>
      <c r="I159" s="289"/>
      <c r="J159" s="289"/>
      <c r="K159" s="289"/>
      <c r="L159" s="289"/>
      <c r="M159" s="289"/>
      <c r="N159" s="289"/>
      <c r="O159" s="289"/>
      <c r="P159" s="289"/>
    </row>
    <row r="160" spans="1:16" ht="12.75">
      <c r="A160" s="289"/>
      <c r="B160" s="289"/>
      <c r="C160" s="289"/>
      <c r="D160" s="289"/>
      <c r="E160" s="289"/>
      <c r="F160" s="289"/>
      <c r="G160" s="289"/>
      <c r="H160" s="289"/>
      <c r="I160" s="289"/>
      <c r="J160" s="289"/>
      <c r="K160" s="289"/>
      <c r="L160" s="289"/>
      <c r="M160" s="289"/>
      <c r="N160" s="289"/>
      <c r="O160" s="289"/>
      <c r="P160" s="289"/>
    </row>
    <row r="161" spans="1:16" ht="12.75">
      <c r="A161" s="289"/>
      <c r="B161" s="289"/>
      <c r="C161" s="289"/>
      <c r="D161" s="289"/>
      <c r="E161" s="289"/>
      <c r="F161" s="289"/>
      <c r="G161" s="289"/>
      <c r="H161" s="289"/>
      <c r="I161" s="289"/>
      <c r="J161" s="289"/>
      <c r="K161" s="289"/>
      <c r="L161" s="289"/>
      <c r="M161" s="289"/>
      <c r="N161" s="289"/>
      <c r="O161" s="289"/>
      <c r="P161" s="289"/>
    </row>
    <row r="162" ht="20.25">
      <c r="A162" s="89"/>
    </row>
    <row r="163" spans="1:16" ht="12.75">
      <c r="A163" s="283" t="s">
        <v>109</v>
      </c>
      <c r="B163" s="298"/>
      <c r="C163" s="298"/>
      <c r="D163" s="298"/>
      <c r="E163" s="298"/>
      <c r="F163" s="298"/>
      <c r="G163" s="298"/>
      <c r="H163" s="298"/>
      <c r="I163" s="298"/>
      <c r="J163" s="298"/>
      <c r="K163" s="298"/>
      <c r="L163" s="298"/>
      <c r="M163" s="298"/>
      <c r="N163" s="298"/>
      <c r="O163" s="298"/>
      <c r="P163" s="298"/>
    </row>
    <row r="164" spans="1:16" ht="12.75">
      <c r="A164" s="298"/>
      <c r="B164" s="298"/>
      <c r="C164" s="298"/>
      <c r="D164" s="298"/>
      <c r="E164" s="298"/>
      <c r="F164" s="298"/>
      <c r="G164" s="298"/>
      <c r="H164" s="298"/>
      <c r="I164" s="298"/>
      <c r="J164" s="298"/>
      <c r="K164" s="298"/>
      <c r="L164" s="298"/>
      <c r="M164" s="298"/>
      <c r="N164" s="298"/>
      <c r="O164" s="298"/>
      <c r="P164" s="298"/>
    </row>
    <row r="165" spans="1:16" ht="12.75">
      <c r="A165" s="298"/>
      <c r="B165" s="298"/>
      <c r="C165" s="298"/>
      <c r="D165" s="298"/>
      <c r="E165" s="298"/>
      <c r="F165" s="298"/>
      <c r="G165" s="298"/>
      <c r="H165" s="298"/>
      <c r="I165" s="298"/>
      <c r="J165" s="298"/>
      <c r="K165" s="298"/>
      <c r="L165" s="298"/>
      <c r="M165" s="298"/>
      <c r="N165" s="298"/>
      <c r="O165" s="298"/>
      <c r="P165" s="298"/>
    </row>
    <row r="166" spans="1:16" ht="12.75">
      <c r="A166" s="298"/>
      <c r="B166" s="298"/>
      <c r="C166" s="298"/>
      <c r="D166" s="298"/>
      <c r="E166" s="298"/>
      <c r="F166" s="298"/>
      <c r="G166" s="298"/>
      <c r="H166" s="298"/>
      <c r="I166" s="298"/>
      <c r="J166" s="298"/>
      <c r="K166" s="298"/>
      <c r="L166" s="298"/>
      <c r="M166" s="298"/>
      <c r="N166" s="298"/>
      <c r="O166" s="298"/>
      <c r="P166" s="298"/>
    </row>
    <row r="167" spans="1:16" ht="12.75">
      <c r="A167" s="298"/>
      <c r="B167" s="298"/>
      <c r="C167" s="298"/>
      <c r="D167" s="298"/>
      <c r="E167" s="298"/>
      <c r="F167" s="298"/>
      <c r="G167" s="298"/>
      <c r="H167" s="298"/>
      <c r="I167" s="298"/>
      <c r="J167" s="298"/>
      <c r="K167" s="298"/>
      <c r="L167" s="298"/>
      <c r="M167" s="298"/>
      <c r="N167" s="298"/>
      <c r="O167" s="298"/>
      <c r="P167" s="298"/>
    </row>
    <row r="168" spans="1:16" ht="17.25" customHeight="1">
      <c r="A168" s="298"/>
      <c r="B168" s="298"/>
      <c r="C168" s="298"/>
      <c r="D168" s="298"/>
      <c r="E168" s="298"/>
      <c r="F168" s="298"/>
      <c r="G168" s="298"/>
      <c r="H168" s="298"/>
      <c r="I168" s="298"/>
      <c r="J168" s="298"/>
      <c r="K168" s="298"/>
      <c r="L168" s="298"/>
      <c r="M168" s="298"/>
      <c r="N168" s="298"/>
      <c r="O168" s="298"/>
      <c r="P168" s="298"/>
    </row>
    <row r="169" spans="1:16" ht="17.25" customHeight="1">
      <c r="A169" s="79"/>
      <c r="B169" s="79"/>
      <c r="C169" s="79"/>
      <c r="D169" s="79"/>
      <c r="E169" s="79"/>
      <c r="F169" s="79"/>
      <c r="G169" s="79"/>
      <c r="H169" s="79"/>
      <c r="I169" s="79"/>
      <c r="J169" s="79"/>
      <c r="K169" s="79"/>
      <c r="L169" s="79"/>
      <c r="M169" s="79"/>
      <c r="N169" s="79"/>
      <c r="O169" s="79"/>
      <c r="P169" s="79"/>
    </row>
    <row r="170" spans="1:16" ht="17.25" customHeight="1">
      <c r="A170" s="283" t="s">
        <v>147</v>
      </c>
      <c r="B170" s="284"/>
      <c r="C170" s="284"/>
      <c r="D170" s="284"/>
      <c r="E170" s="284"/>
      <c r="F170" s="284"/>
      <c r="G170" s="284"/>
      <c r="H170" s="284"/>
      <c r="I170" s="284"/>
      <c r="J170" s="284"/>
      <c r="K170" s="284"/>
      <c r="L170" s="284"/>
      <c r="M170" s="284"/>
      <c r="N170" s="284"/>
      <c r="O170" s="284"/>
      <c r="P170" s="284"/>
    </row>
    <row r="171" spans="1:16" ht="12.75">
      <c r="A171" s="284"/>
      <c r="B171" s="284"/>
      <c r="C171" s="284"/>
      <c r="D171" s="284"/>
      <c r="E171" s="284"/>
      <c r="F171" s="284"/>
      <c r="G171" s="284"/>
      <c r="H171" s="284"/>
      <c r="I171" s="284"/>
      <c r="J171" s="284"/>
      <c r="K171" s="284"/>
      <c r="L171" s="284"/>
      <c r="M171" s="284"/>
      <c r="N171" s="284"/>
      <c r="O171" s="284"/>
      <c r="P171" s="284"/>
    </row>
    <row r="172" spans="1:16" ht="21">
      <c r="A172" s="101" t="s">
        <v>148</v>
      </c>
      <c r="B172" s="2"/>
      <c r="C172" s="2"/>
      <c r="D172" s="2"/>
      <c r="E172" s="2"/>
      <c r="F172" s="2"/>
      <c r="G172" s="2"/>
      <c r="H172" s="2"/>
      <c r="I172" s="2"/>
      <c r="J172" s="2"/>
      <c r="K172" s="2"/>
      <c r="L172" s="2"/>
      <c r="M172" s="2"/>
      <c r="N172" s="2"/>
      <c r="O172" s="2"/>
      <c r="P172" s="2"/>
    </row>
    <row r="173" spans="1:16" ht="12.75">
      <c r="A173" s="2"/>
      <c r="B173" s="2"/>
      <c r="C173" s="2"/>
      <c r="D173" s="2"/>
      <c r="E173" s="2"/>
      <c r="F173" s="2"/>
      <c r="G173" s="2"/>
      <c r="H173" s="2"/>
      <c r="I173" s="2"/>
      <c r="J173" s="2"/>
      <c r="K173" s="2"/>
      <c r="L173" s="2"/>
      <c r="M173" s="2"/>
      <c r="N173" s="2"/>
      <c r="O173" s="2"/>
      <c r="P173" s="2"/>
    </row>
    <row r="174" spans="1:16" ht="12.75">
      <c r="A174" s="288" t="s">
        <v>4</v>
      </c>
      <c r="B174" s="289"/>
      <c r="C174" s="289"/>
      <c r="D174" s="289"/>
      <c r="E174" s="289"/>
      <c r="F174" s="289"/>
      <c r="G174" s="289"/>
      <c r="H174" s="289"/>
      <c r="I174" s="289"/>
      <c r="J174" s="289"/>
      <c r="K174" s="289"/>
      <c r="L174" s="289"/>
      <c r="M174" s="289"/>
      <c r="N174" s="289"/>
      <c r="O174" s="289"/>
      <c r="P174" s="289"/>
    </row>
    <row r="175" spans="1:16" ht="12.75">
      <c r="A175" s="289"/>
      <c r="B175" s="289"/>
      <c r="C175" s="289"/>
      <c r="D175" s="289"/>
      <c r="E175" s="289"/>
      <c r="F175" s="289"/>
      <c r="G175" s="289"/>
      <c r="H175" s="289"/>
      <c r="I175" s="289"/>
      <c r="J175" s="289"/>
      <c r="K175" s="289"/>
      <c r="L175" s="289"/>
      <c r="M175" s="289"/>
      <c r="N175" s="289"/>
      <c r="O175" s="289"/>
      <c r="P175" s="289"/>
    </row>
    <row r="176" spans="1:16" ht="12.75">
      <c r="A176" s="289"/>
      <c r="B176" s="289"/>
      <c r="C176" s="289"/>
      <c r="D176" s="289"/>
      <c r="E176" s="289"/>
      <c r="F176" s="289"/>
      <c r="G176" s="289"/>
      <c r="H176" s="289"/>
      <c r="I176" s="289"/>
      <c r="J176" s="289"/>
      <c r="K176" s="289"/>
      <c r="L176" s="289"/>
      <c r="M176" s="289"/>
      <c r="N176" s="289"/>
      <c r="O176" s="289"/>
      <c r="P176" s="289"/>
    </row>
    <row r="177" spans="1:16" ht="20.25">
      <c r="A177" s="2"/>
      <c r="B177" s="102"/>
      <c r="C177" s="2"/>
      <c r="D177" s="2"/>
      <c r="E177" s="2"/>
      <c r="F177" s="2"/>
      <c r="G177" s="2"/>
      <c r="H177" s="2"/>
      <c r="I177" s="2"/>
      <c r="J177" s="2"/>
      <c r="K177" s="2"/>
      <c r="L177" s="2"/>
      <c r="M177" s="2"/>
      <c r="N177" s="2"/>
      <c r="O177" s="2"/>
      <c r="P177" s="2"/>
    </row>
    <row r="178" spans="1:16" ht="21">
      <c r="A178" s="100" t="s">
        <v>83</v>
      </c>
      <c r="B178" s="53"/>
      <c r="C178" s="53"/>
      <c r="D178" s="53"/>
      <c r="E178" s="53"/>
      <c r="F178" s="53"/>
      <c r="G178" s="53"/>
      <c r="H178" s="53"/>
      <c r="I178" s="53"/>
      <c r="J178" s="53"/>
      <c r="K178" s="53"/>
      <c r="L178" s="53"/>
      <c r="M178" s="53"/>
      <c r="N178" s="53"/>
      <c r="O178" s="53"/>
      <c r="P178" s="53"/>
    </row>
    <row r="179" spans="1:16" ht="12.75">
      <c r="A179" s="290" t="s">
        <v>7</v>
      </c>
      <c r="B179" s="260"/>
      <c r="C179" s="260"/>
      <c r="D179" s="260"/>
      <c r="E179" s="260"/>
      <c r="F179" s="260"/>
      <c r="G179" s="260"/>
      <c r="H179" s="260"/>
      <c r="I179" s="260"/>
      <c r="J179" s="260"/>
      <c r="K179" s="260"/>
      <c r="L179" s="260"/>
      <c r="M179" s="260"/>
      <c r="N179" s="260"/>
      <c r="O179" s="260"/>
      <c r="P179" s="260"/>
    </row>
    <row r="180" spans="1:16" ht="12.75">
      <c r="A180" s="260"/>
      <c r="B180" s="260"/>
      <c r="C180" s="260"/>
      <c r="D180" s="260"/>
      <c r="E180" s="260"/>
      <c r="F180" s="260"/>
      <c r="G180" s="260"/>
      <c r="H180" s="260"/>
      <c r="I180" s="260"/>
      <c r="J180" s="260"/>
      <c r="K180" s="260"/>
      <c r="L180" s="260"/>
      <c r="M180" s="260"/>
      <c r="N180" s="260"/>
      <c r="O180" s="260"/>
      <c r="P180" s="260"/>
    </row>
    <row r="181" spans="1:16" ht="12.75">
      <c r="A181" s="260"/>
      <c r="B181" s="260"/>
      <c r="C181" s="260"/>
      <c r="D181" s="260"/>
      <c r="E181" s="260"/>
      <c r="F181" s="260"/>
      <c r="G181" s="260"/>
      <c r="H181" s="260"/>
      <c r="I181" s="260"/>
      <c r="J181" s="260"/>
      <c r="K181" s="260"/>
      <c r="L181" s="260"/>
      <c r="M181" s="260"/>
      <c r="N181" s="260"/>
      <c r="O181" s="260"/>
      <c r="P181" s="260"/>
    </row>
    <row r="182" spans="1:16" ht="12.75">
      <c r="A182" s="260"/>
      <c r="B182" s="260"/>
      <c r="C182" s="260"/>
      <c r="D182" s="260"/>
      <c r="E182" s="260"/>
      <c r="F182" s="260"/>
      <c r="G182" s="260"/>
      <c r="H182" s="260"/>
      <c r="I182" s="260"/>
      <c r="J182" s="260"/>
      <c r="K182" s="260"/>
      <c r="L182" s="260"/>
      <c r="M182" s="260"/>
      <c r="N182" s="260"/>
      <c r="O182" s="260"/>
      <c r="P182" s="260"/>
    </row>
    <row r="183" spans="1:16" ht="12.75">
      <c r="A183" s="260"/>
      <c r="B183" s="260"/>
      <c r="C183" s="260"/>
      <c r="D183" s="260"/>
      <c r="E183" s="260"/>
      <c r="F183" s="260"/>
      <c r="G183" s="260"/>
      <c r="H183" s="260"/>
      <c r="I183" s="260"/>
      <c r="J183" s="260"/>
      <c r="K183" s="260"/>
      <c r="L183" s="260"/>
      <c r="M183" s="260"/>
      <c r="N183" s="260"/>
      <c r="O183" s="260"/>
      <c r="P183" s="260"/>
    </row>
    <row r="184" spans="1:16" ht="12.75">
      <c r="A184" s="260"/>
      <c r="B184" s="260"/>
      <c r="C184" s="260"/>
      <c r="D184" s="260"/>
      <c r="E184" s="260"/>
      <c r="F184" s="260"/>
      <c r="G184" s="260"/>
      <c r="H184" s="260"/>
      <c r="I184" s="260"/>
      <c r="J184" s="260"/>
      <c r="K184" s="260"/>
      <c r="L184" s="260"/>
      <c r="M184" s="260"/>
      <c r="N184" s="260"/>
      <c r="O184" s="260"/>
      <c r="P184" s="260"/>
    </row>
    <row r="185" spans="1:16" ht="12.75">
      <c r="A185" s="260"/>
      <c r="B185" s="260"/>
      <c r="C185" s="260"/>
      <c r="D185" s="260"/>
      <c r="E185" s="260"/>
      <c r="F185" s="260"/>
      <c r="G185" s="260"/>
      <c r="H185" s="260"/>
      <c r="I185" s="260"/>
      <c r="J185" s="260"/>
      <c r="K185" s="260"/>
      <c r="L185" s="260"/>
      <c r="M185" s="260"/>
      <c r="N185" s="260"/>
      <c r="O185" s="260"/>
      <c r="P185" s="260"/>
    </row>
    <row r="186" spans="1:16" ht="12.75">
      <c r="A186" s="260"/>
      <c r="B186" s="260"/>
      <c r="C186" s="260"/>
      <c r="D186" s="260"/>
      <c r="E186" s="260"/>
      <c r="F186" s="260"/>
      <c r="G186" s="260"/>
      <c r="H186" s="260"/>
      <c r="I186" s="260"/>
      <c r="J186" s="260"/>
      <c r="K186" s="260"/>
      <c r="L186" s="260"/>
      <c r="M186" s="260"/>
      <c r="N186" s="260"/>
      <c r="O186" s="260"/>
      <c r="P186" s="260"/>
    </row>
    <row r="187" spans="1:16" ht="12.75">
      <c r="A187" s="260"/>
      <c r="B187" s="260"/>
      <c r="C187" s="260"/>
      <c r="D187" s="260"/>
      <c r="E187" s="260"/>
      <c r="F187" s="260"/>
      <c r="G187" s="260"/>
      <c r="H187" s="260"/>
      <c r="I187" s="260"/>
      <c r="J187" s="260"/>
      <c r="K187" s="260"/>
      <c r="L187" s="260"/>
      <c r="M187" s="260"/>
      <c r="N187" s="260"/>
      <c r="O187" s="260"/>
      <c r="P187" s="260"/>
    </row>
    <row r="188" spans="1:16" ht="12.75">
      <c r="A188" s="260"/>
      <c r="B188" s="260"/>
      <c r="C188" s="260"/>
      <c r="D188" s="260"/>
      <c r="E188" s="260"/>
      <c r="F188" s="260"/>
      <c r="G188" s="260"/>
      <c r="H188" s="260"/>
      <c r="I188" s="260"/>
      <c r="J188" s="260"/>
      <c r="K188" s="260"/>
      <c r="L188" s="260"/>
      <c r="M188" s="260"/>
      <c r="N188" s="260"/>
      <c r="O188" s="260"/>
      <c r="P188" s="260"/>
    </row>
    <row r="189" spans="1:16" ht="12.75">
      <c r="A189" s="260"/>
      <c r="B189" s="260"/>
      <c r="C189" s="260"/>
      <c r="D189" s="260"/>
      <c r="E189" s="260"/>
      <c r="F189" s="260"/>
      <c r="G189" s="260"/>
      <c r="H189" s="260"/>
      <c r="I189" s="260"/>
      <c r="J189" s="260"/>
      <c r="K189" s="260"/>
      <c r="L189" s="260"/>
      <c r="M189" s="260"/>
      <c r="N189" s="260"/>
      <c r="O189" s="260"/>
      <c r="P189" s="260"/>
    </row>
    <row r="190" spans="1:16" ht="12.75">
      <c r="A190" s="260"/>
      <c r="B190" s="260"/>
      <c r="C190" s="260"/>
      <c r="D190" s="260"/>
      <c r="E190" s="260"/>
      <c r="F190" s="260"/>
      <c r="G190" s="260"/>
      <c r="H190" s="260"/>
      <c r="I190" s="260"/>
      <c r="J190" s="260"/>
      <c r="K190" s="260"/>
      <c r="L190" s="260"/>
      <c r="M190" s="260"/>
      <c r="N190" s="260"/>
      <c r="O190" s="260"/>
      <c r="P190" s="260"/>
    </row>
    <row r="192" ht="21">
      <c r="A192" s="88" t="s">
        <v>70</v>
      </c>
    </row>
    <row r="193" ht="21">
      <c r="A193" s="88"/>
    </row>
    <row r="194" ht="20.25">
      <c r="A194" s="103" t="s">
        <v>149</v>
      </c>
    </row>
    <row r="195" ht="17.25">
      <c r="A195" s="77"/>
    </row>
    <row r="196" spans="1:2" ht="20.25">
      <c r="A196" s="89" t="s">
        <v>120</v>
      </c>
      <c r="B196" s="89" t="s">
        <v>71</v>
      </c>
    </row>
    <row r="197" spans="1:2" ht="20.25">
      <c r="A197" s="89" t="s">
        <v>121</v>
      </c>
      <c r="B197" s="89" t="s">
        <v>72</v>
      </c>
    </row>
    <row r="198" ht="20.25">
      <c r="A198" s="89"/>
    </row>
    <row r="199" spans="1:2" ht="20.25">
      <c r="A199" s="89" t="s">
        <v>122</v>
      </c>
      <c r="B199" s="89" t="s">
        <v>73</v>
      </c>
    </row>
    <row r="200" spans="1:2" ht="20.25">
      <c r="A200" s="89" t="s">
        <v>123</v>
      </c>
      <c r="B200" s="89" t="s">
        <v>74</v>
      </c>
    </row>
    <row r="201" ht="20.25">
      <c r="A201" s="89"/>
    </row>
    <row r="202" spans="1:2" ht="20.25">
      <c r="A202" s="89" t="s">
        <v>124</v>
      </c>
      <c r="B202" s="89" t="s">
        <v>75</v>
      </c>
    </row>
    <row r="203" spans="1:2" ht="20.25">
      <c r="A203" s="89" t="s">
        <v>125</v>
      </c>
      <c r="B203" s="89" t="s">
        <v>76</v>
      </c>
    </row>
    <row r="204" ht="20.25">
      <c r="A204" s="89"/>
    </row>
    <row r="205" ht="20.25">
      <c r="A205" s="89"/>
    </row>
    <row r="206" spans="1:16" ht="12.75">
      <c r="A206" s="282" t="s">
        <v>129</v>
      </c>
      <c r="B206" s="226"/>
      <c r="C206" s="226"/>
      <c r="D206" s="226"/>
      <c r="E206" s="226"/>
      <c r="F206" s="226"/>
      <c r="G206" s="226"/>
      <c r="H206" s="226"/>
      <c r="I206" s="226"/>
      <c r="J206" s="226"/>
      <c r="K206" s="226"/>
      <c r="L206" s="226"/>
      <c r="M206" s="226"/>
      <c r="N206" s="226"/>
      <c r="O206" s="226"/>
      <c r="P206" s="226"/>
    </row>
    <row r="207" spans="1:16" ht="12.75">
      <c r="A207" s="282"/>
      <c r="B207" s="226"/>
      <c r="C207" s="226"/>
      <c r="D207" s="226"/>
      <c r="E207" s="226"/>
      <c r="F207" s="226"/>
      <c r="G207" s="226"/>
      <c r="H207" s="226"/>
      <c r="I207" s="226"/>
      <c r="J207" s="226"/>
      <c r="K207" s="226"/>
      <c r="L207" s="226"/>
      <c r="M207" s="226"/>
      <c r="N207" s="226"/>
      <c r="O207" s="226"/>
      <c r="P207" s="226"/>
    </row>
    <row r="208" spans="1:16" ht="12.75">
      <c r="A208" s="282"/>
      <c r="B208" s="226"/>
      <c r="C208" s="226"/>
      <c r="D208" s="226"/>
      <c r="E208" s="226"/>
      <c r="F208" s="226"/>
      <c r="G208" s="226"/>
      <c r="H208" s="226"/>
      <c r="I208" s="226"/>
      <c r="J208" s="226"/>
      <c r="K208" s="226"/>
      <c r="L208" s="226"/>
      <c r="M208" s="226"/>
      <c r="N208" s="226"/>
      <c r="O208" s="226"/>
      <c r="P208" s="226"/>
    </row>
    <row r="209" spans="1:16" ht="12.75">
      <c r="A209" s="282"/>
      <c r="B209" s="226"/>
      <c r="C209" s="226"/>
      <c r="D209" s="226"/>
      <c r="E209" s="226"/>
      <c r="F209" s="226"/>
      <c r="G209" s="226"/>
      <c r="H209" s="226"/>
      <c r="I209" s="226"/>
      <c r="J209" s="226"/>
      <c r="K209" s="226"/>
      <c r="L209" s="226"/>
      <c r="M209" s="226"/>
      <c r="N209" s="226"/>
      <c r="O209" s="226"/>
      <c r="P209" s="226"/>
    </row>
    <row r="210" spans="1:16" ht="12.75">
      <c r="A210" s="282"/>
      <c r="B210" s="226"/>
      <c r="C210" s="226"/>
      <c r="D210" s="226"/>
      <c r="E210" s="226"/>
      <c r="F210" s="226"/>
      <c r="G210" s="226"/>
      <c r="H210" s="226"/>
      <c r="I210" s="226"/>
      <c r="J210" s="226"/>
      <c r="K210" s="226"/>
      <c r="L210" s="226"/>
      <c r="M210" s="226"/>
      <c r="N210" s="226"/>
      <c r="O210" s="226"/>
      <c r="P210" s="226"/>
    </row>
    <row r="211" spans="1:16" ht="20.25">
      <c r="A211" s="97"/>
      <c r="B211" s="79"/>
      <c r="C211" s="79"/>
      <c r="D211" s="79"/>
      <c r="E211" s="79"/>
      <c r="F211" s="79"/>
      <c r="G211" s="79"/>
      <c r="H211" s="79"/>
      <c r="I211" s="79"/>
      <c r="J211" s="79"/>
      <c r="K211" s="79"/>
      <c r="L211" s="79"/>
      <c r="M211" s="79"/>
      <c r="N211" s="79"/>
      <c r="O211" s="79"/>
      <c r="P211" s="79"/>
    </row>
    <row r="212" spans="1:16" ht="21" customHeight="1">
      <c r="A212" s="285" t="s">
        <v>100</v>
      </c>
      <c r="B212" s="287"/>
      <c r="C212" s="226"/>
      <c r="D212" s="79"/>
      <c r="E212" s="79"/>
      <c r="F212" s="79"/>
      <c r="G212" s="79"/>
      <c r="H212" s="79"/>
      <c r="I212" s="79"/>
      <c r="J212" s="79"/>
      <c r="K212" s="79"/>
      <c r="L212" s="79"/>
      <c r="M212" s="79"/>
      <c r="N212" s="79"/>
      <c r="O212" s="79"/>
      <c r="P212" s="79"/>
    </row>
    <row r="213" spans="1:16" ht="20.25">
      <c r="A213" s="97"/>
      <c r="B213" s="79"/>
      <c r="C213" s="79"/>
      <c r="D213" s="79"/>
      <c r="E213" s="79"/>
      <c r="F213" s="79"/>
      <c r="G213" s="79"/>
      <c r="H213" s="79"/>
      <c r="I213" s="79"/>
      <c r="J213" s="79"/>
      <c r="K213" s="79"/>
      <c r="L213" s="79"/>
      <c r="M213" s="79"/>
      <c r="N213" s="79"/>
      <c r="O213" s="79"/>
      <c r="P213" s="79"/>
    </row>
    <row r="214" spans="1:16" ht="12.75">
      <c r="A214" s="285" t="s">
        <v>137</v>
      </c>
      <c r="B214" s="226"/>
      <c r="C214" s="226"/>
      <c r="D214" s="226"/>
      <c r="E214" s="226"/>
      <c r="F214" s="226"/>
      <c r="G214" s="226"/>
      <c r="H214" s="226"/>
      <c r="I214" s="226"/>
      <c r="J214" s="226"/>
      <c r="K214" s="226"/>
      <c r="L214" s="226"/>
      <c r="M214" s="226"/>
      <c r="N214" s="226"/>
      <c r="O214" s="226"/>
      <c r="P214" s="226"/>
    </row>
    <row r="215" spans="1:16" ht="12.75">
      <c r="A215" s="226"/>
      <c r="B215" s="226"/>
      <c r="C215" s="226"/>
      <c r="D215" s="226"/>
      <c r="E215" s="226"/>
      <c r="F215" s="226"/>
      <c r="G215" s="226"/>
      <c r="H215" s="226"/>
      <c r="I215" s="226"/>
      <c r="J215" s="226"/>
      <c r="K215" s="226"/>
      <c r="L215" s="226"/>
      <c r="M215" s="226"/>
      <c r="N215" s="226"/>
      <c r="O215" s="226"/>
      <c r="P215" s="226"/>
    </row>
    <row r="216" spans="1:16" ht="12.75">
      <c r="A216" s="226"/>
      <c r="B216" s="226"/>
      <c r="C216" s="226"/>
      <c r="D216" s="226"/>
      <c r="E216" s="226"/>
      <c r="F216" s="226"/>
      <c r="G216" s="226"/>
      <c r="H216" s="226"/>
      <c r="I216" s="226"/>
      <c r="J216" s="226"/>
      <c r="K216" s="226"/>
      <c r="L216" s="226"/>
      <c r="M216" s="226"/>
      <c r="N216" s="226"/>
      <c r="O216" s="226"/>
      <c r="P216" s="226"/>
    </row>
    <row r="217" spans="1:16" ht="20.25">
      <c r="A217" s="97"/>
      <c r="B217" s="79"/>
      <c r="C217" s="79"/>
      <c r="D217" s="79"/>
      <c r="E217" s="79"/>
      <c r="F217" s="79"/>
      <c r="G217" s="79"/>
      <c r="H217" s="79"/>
      <c r="I217" s="79"/>
      <c r="J217" s="79"/>
      <c r="K217" s="79"/>
      <c r="L217" s="79"/>
      <c r="M217" s="79"/>
      <c r="N217" s="79"/>
      <c r="O217" s="79"/>
      <c r="P217" s="79"/>
    </row>
    <row r="218" spans="1:16" s="2" customFormat="1" ht="12.75">
      <c r="A218" s="285" t="s">
        <v>138</v>
      </c>
      <c r="B218" s="226"/>
      <c r="C218" s="226"/>
      <c r="D218" s="226"/>
      <c r="E218" s="226"/>
      <c r="F218" s="226"/>
      <c r="G218" s="226"/>
      <c r="H218" s="226"/>
      <c r="I218" s="226"/>
      <c r="J218" s="226"/>
      <c r="K218" s="226"/>
      <c r="L218" s="226"/>
      <c r="M218" s="226"/>
      <c r="N218" s="226"/>
      <c r="O218" s="226"/>
      <c r="P218" s="226"/>
    </row>
    <row r="219" spans="1:16" s="2" customFormat="1" ht="12.75">
      <c r="A219" s="260"/>
      <c r="B219" s="260"/>
      <c r="C219" s="260"/>
      <c r="D219" s="260"/>
      <c r="E219" s="260"/>
      <c r="F219" s="260"/>
      <c r="G219" s="260"/>
      <c r="H219" s="260"/>
      <c r="I219" s="260"/>
      <c r="J219" s="260"/>
      <c r="K219" s="260"/>
      <c r="L219" s="260"/>
      <c r="M219" s="260"/>
      <c r="N219" s="260"/>
      <c r="O219" s="260"/>
      <c r="P219" s="260"/>
    </row>
    <row r="220" spans="1:16" s="2" customFormat="1" ht="12.75">
      <c r="A220" s="260"/>
      <c r="B220" s="260"/>
      <c r="C220" s="260"/>
      <c r="D220" s="260"/>
      <c r="E220" s="260"/>
      <c r="F220" s="260"/>
      <c r="G220" s="260"/>
      <c r="H220" s="260"/>
      <c r="I220" s="260"/>
      <c r="J220" s="260"/>
      <c r="K220" s="260"/>
      <c r="L220" s="260"/>
      <c r="M220" s="260"/>
      <c r="N220" s="260"/>
      <c r="O220" s="260"/>
      <c r="P220" s="260"/>
    </row>
    <row r="221" spans="1:16" ht="12.75">
      <c r="A221" s="260"/>
      <c r="B221" s="260"/>
      <c r="C221" s="260"/>
      <c r="D221" s="260"/>
      <c r="E221" s="260"/>
      <c r="F221" s="260"/>
      <c r="G221" s="260"/>
      <c r="H221" s="260"/>
      <c r="I221" s="260"/>
      <c r="J221" s="260"/>
      <c r="K221" s="260"/>
      <c r="L221" s="260"/>
      <c r="M221" s="260"/>
      <c r="N221" s="260"/>
      <c r="O221" s="260"/>
      <c r="P221" s="260"/>
    </row>
    <row r="222" spans="1:16" ht="12.75">
      <c r="A222" s="260"/>
      <c r="B222" s="260"/>
      <c r="C222" s="260"/>
      <c r="D222" s="260"/>
      <c r="E222" s="260"/>
      <c r="F222" s="260"/>
      <c r="G222" s="260"/>
      <c r="H222" s="260"/>
      <c r="I222" s="260"/>
      <c r="J222" s="260"/>
      <c r="K222" s="260"/>
      <c r="L222" s="260"/>
      <c r="M222" s="260"/>
      <c r="N222" s="260"/>
      <c r="O222" s="260"/>
      <c r="P222" s="260"/>
    </row>
    <row r="223" spans="1:16" ht="12.75">
      <c r="A223" s="78"/>
      <c r="B223" s="78"/>
      <c r="C223" s="78"/>
      <c r="D223" s="78"/>
      <c r="E223" s="78"/>
      <c r="F223" s="78"/>
      <c r="G223" s="78"/>
      <c r="H223" s="78"/>
      <c r="I223" s="78"/>
      <c r="J223" s="78"/>
      <c r="K223" s="78"/>
      <c r="L223" s="78"/>
      <c r="M223" s="78"/>
      <c r="N223" s="78"/>
      <c r="O223" s="78"/>
      <c r="P223" s="78"/>
    </row>
    <row r="224" spans="1:16" ht="12.75">
      <c r="A224" s="296" t="s">
        <v>139</v>
      </c>
      <c r="B224" s="297"/>
      <c r="C224" s="297"/>
      <c r="D224" s="297"/>
      <c r="E224" s="297"/>
      <c r="F224" s="297"/>
      <c r="G224" s="297"/>
      <c r="H224" s="297"/>
      <c r="I224" s="297"/>
      <c r="J224" s="297"/>
      <c r="K224" s="297"/>
      <c r="L224" s="297"/>
      <c r="M224" s="297"/>
      <c r="N224" s="297"/>
      <c r="O224" s="297"/>
      <c r="P224" s="297"/>
    </row>
    <row r="225" spans="1:16" ht="12.75">
      <c r="A225" s="297"/>
      <c r="B225" s="297"/>
      <c r="C225" s="297"/>
      <c r="D225" s="297"/>
      <c r="E225" s="297"/>
      <c r="F225" s="297"/>
      <c r="G225" s="297"/>
      <c r="H225" s="297"/>
      <c r="I225" s="297"/>
      <c r="J225" s="297"/>
      <c r="K225" s="297"/>
      <c r="L225" s="297"/>
      <c r="M225" s="297"/>
      <c r="N225" s="297"/>
      <c r="O225" s="297"/>
      <c r="P225" s="297"/>
    </row>
    <row r="226" spans="1:16" ht="12.75">
      <c r="A226" s="297"/>
      <c r="B226" s="297"/>
      <c r="C226" s="297"/>
      <c r="D226" s="297"/>
      <c r="E226" s="297"/>
      <c r="F226" s="297"/>
      <c r="G226" s="297"/>
      <c r="H226" s="297"/>
      <c r="I226" s="297"/>
      <c r="J226" s="297"/>
      <c r="K226" s="297"/>
      <c r="L226" s="297"/>
      <c r="M226" s="297"/>
      <c r="N226" s="297"/>
      <c r="O226" s="297"/>
      <c r="P226" s="297"/>
    </row>
    <row r="227" spans="1:16" ht="12.75">
      <c r="A227" s="78"/>
      <c r="B227" s="78"/>
      <c r="C227" s="78"/>
      <c r="D227" s="78"/>
      <c r="E227" s="78"/>
      <c r="F227" s="78"/>
      <c r="G227" s="78"/>
      <c r="H227" s="78"/>
      <c r="I227" s="78"/>
      <c r="J227" s="78"/>
      <c r="K227" s="78"/>
      <c r="L227" s="78"/>
      <c r="M227" s="78"/>
      <c r="N227" s="78"/>
      <c r="O227" s="78"/>
      <c r="P227" s="78"/>
    </row>
    <row r="228" spans="1:16" ht="12.75">
      <c r="A228" s="78"/>
      <c r="B228" s="78"/>
      <c r="C228" s="78"/>
      <c r="D228" s="78"/>
      <c r="E228" s="78"/>
      <c r="F228" s="78"/>
      <c r="G228" s="78"/>
      <c r="H228" s="78"/>
      <c r="I228" s="78"/>
      <c r="J228" s="78"/>
      <c r="K228" s="78"/>
      <c r="L228" s="78"/>
      <c r="M228" s="78"/>
      <c r="N228" s="78"/>
      <c r="O228" s="78"/>
      <c r="P228" s="78"/>
    </row>
    <row r="229" spans="1:16" ht="12.75">
      <c r="A229" s="78"/>
      <c r="B229" s="78"/>
      <c r="C229" s="78"/>
      <c r="D229" s="78"/>
      <c r="E229" s="78"/>
      <c r="F229" s="78"/>
      <c r="G229" s="78"/>
      <c r="H229" s="78"/>
      <c r="I229" s="78"/>
      <c r="J229" s="78"/>
      <c r="K229" s="78"/>
      <c r="L229" s="78"/>
      <c r="M229" s="78"/>
      <c r="N229" s="78"/>
      <c r="O229" s="78"/>
      <c r="P229" s="78"/>
    </row>
    <row r="230" ht="21">
      <c r="A230" s="88" t="s">
        <v>102</v>
      </c>
    </row>
    <row r="231" ht="21">
      <c r="A231" s="88"/>
    </row>
    <row r="232" ht="21">
      <c r="A232" s="88" t="s">
        <v>77</v>
      </c>
    </row>
    <row r="233" spans="1:16" ht="16.5" customHeight="1">
      <c r="A233" s="282" t="s">
        <v>140</v>
      </c>
      <c r="B233" s="226"/>
      <c r="C233" s="226"/>
      <c r="D233" s="226"/>
      <c r="E233" s="226"/>
      <c r="F233" s="226"/>
      <c r="G233" s="226"/>
      <c r="H233" s="226"/>
      <c r="I233" s="226"/>
      <c r="J233" s="226"/>
      <c r="K233" s="226"/>
      <c r="L233" s="226"/>
      <c r="M233" s="226"/>
      <c r="N233" s="226"/>
      <c r="O233" s="226"/>
      <c r="P233" s="226"/>
    </row>
    <row r="234" spans="1:16" ht="12.75">
      <c r="A234" s="226"/>
      <c r="B234" s="226"/>
      <c r="C234" s="226"/>
      <c r="D234" s="226"/>
      <c r="E234" s="226"/>
      <c r="F234" s="226"/>
      <c r="G234" s="226"/>
      <c r="H234" s="226"/>
      <c r="I234" s="226"/>
      <c r="J234" s="226"/>
      <c r="K234" s="226"/>
      <c r="L234" s="226"/>
      <c r="M234" s="226"/>
      <c r="N234" s="226"/>
      <c r="O234" s="226"/>
      <c r="P234" s="226"/>
    </row>
    <row r="235" spans="1:16" ht="12.75">
      <c r="A235" s="226"/>
      <c r="B235" s="226"/>
      <c r="C235" s="226"/>
      <c r="D235" s="226"/>
      <c r="E235" s="226"/>
      <c r="F235" s="226"/>
      <c r="G235" s="226"/>
      <c r="H235" s="226"/>
      <c r="I235" s="226"/>
      <c r="J235" s="226"/>
      <c r="K235" s="226"/>
      <c r="L235" s="226"/>
      <c r="M235" s="226"/>
      <c r="N235" s="226"/>
      <c r="O235" s="226"/>
      <c r="P235" s="226"/>
    </row>
    <row r="236" spans="1:16" ht="12.75">
      <c r="A236" s="226"/>
      <c r="B236" s="226"/>
      <c r="C236" s="226"/>
      <c r="D236" s="226"/>
      <c r="E236" s="226"/>
      <c r="F236" s="226"/>
      <c r="G236" s="226"/>
      <c r="H236" s="226"/>
      <c r="I236" s="226"/>
      <c r="J236" s="226"/>
      <c r="K236" s="226"/>
      <c r="L236" s="226"/>
      <c r="M236" s="226"/>
      <c r="N236" s="226"/>
      <c r="O236" s="226"/>
      <c r="P236" s="226"/>
    </row>
    <row r="237" spans="1:16" ht="12.75">
      <c r="A237" s="226"/>
      <c r="B237" s="226"/>
      <c r="C237" s="226"/>
      <c r="D237" s="226"/>
      <c r="E237" s="226"/>
      <c r="F237" s="226"/>
      <c r="G237" s="226"/>
      <c r="H237" s="226"/>
      <c r="I237" s="226"/>
      <c r="J237" s="226"/>
      <c r="K237" s="226"/>
      <c r="L237" s="226"/>
      <c r="M237" s="226"/>
      <c r="N237" s="226"/>
      <c r="O237" s="226"/>
      <c r="P237" s="226"/>
    </row>
    <row r="239" ht="21">
      <c r="A239" s="88" t="s">
        <v>46</v>
      </c>
    </row>
    <row r="240" ht="20.25">
      <c r="A240" s="89" t="s">
        <v>103</v>
      </c>
    </row>
    <row r="241" ht="20.25">
      <c r="A241" s="89"/>
    </row>
    <row r="242" ht="21">
      <c r="A242" s="88" t="s">
        <v>81</v>
      </c>
    </row>
    <row r="243" ht="20.25">
      <c r="A243" s="89" t="s">
        <v>82</v>
      </c>
    </row>
    <row r="244" ht="20.25">
      <c r="A244" s="89"/>
    </row>
    <row r="245" ht="21">
      <c r="A245" s="88" t="s">
        <v>28</v>
      </c>
    </row>
    <row r="246" spans="1:16" ht="40.5" customHeight="1">
      <c r="A246" s="297" t="s">
        <v>5</v>
      </c>
      <c r="B246" s="260"/>
      <c r="C246" s="260"/>
      <c r="D246" s="260"/>
      <c r="E246" s="260"/>
      <c r="F246" s="260"/>
      <c r="G246" s="260"/>
      <c r="H246" s="260"/>
      <c r="I246" s="260"/>
      <c r="J246" s="260"/>
      <c r="K246" s="260"/>
      <c r="L246" s="260"/>
      <c r="M246" s="260"/>
      <c r="N246" s="260"/>
      <c r="O246" s="260"/>
      <c r="P246" s="260"/>
    </row>
    <row r="247" ht="20.25">
      <c r="A247" s="89"/>
    </row>
    <row r="248" ht="21">
      <c r="A248" s="88" t="s">
        <v>78</v>
      </c>
    </row>
    <row r="249" spans="1:16" ht="12.75">
      <c r="A249" s="282" t="s">
        <v>141</v>
      </c>
      <c r="B249" s="226"/>
      <c r="C249" s="226"/>
      <c r="D249" s="226"/>
      <c r="E249" s="226"/>
      <c r="F249" s="226"/>
      <c r="G249" s="226"/>
      <c r="H249" s="226"/>
      <c r="I249" s="226"/>
      <c r="J249" s="226"/>
      <c r="K249" s="226"/>
      <c r="L249" s="226"/>
      <c r="M249" s="226"/>
      <c r="N249" s="226"/>
      <c r="O249" s="226"/>
      <c r="P249" s="226"/>
    </row>
    <row r="250" spans="1:16" ht="12.75">
      <c r="A250" s="226"/>
      <c r="B250" s="226"/>
      <c r="C250" s="226"/>
      <c r="D250" s="226"/>
      <c r="E250" s="226"/>
      <c r="F250" s="226"/>
      <c r="G250" s="226"/>
      <c r="H250" s="226"/>
      <c r="I250" s="226"/>
      <c r="J250" s="226"/>
      <c r="K250" s="226"/>
      <c r="L250" s="226"/>
      <c r="M250" s="226"/>
      <c r="N250" s="226"/>
      <c r="O250" s="226"/>
      <c r="P250" s="226"/>
    </row>
    <row r="251" spans="1:16" ht="12.75">
      <c r="A251" s="226"/>
      <c r="B251" s="226"/>
      <c r="C251" s="226"/>
      <c r="D251" s="226"/>
      <c r="E251" s="226"/>
      <c r="F251" s="226"/>
      <c r="G251" s="226"/>
      <c r="H251" s="226"/>
      <c r="I251" s="226"/>
      <c r="J251" s="226"/>
      <c r="K251" s="226"/>
      <c r="L251" s="226"/>
      <c r="M251" s="226"/>
      <c r="N251" s="226"/>
      <c r="O251" s="226"/>
      <c r="P251" s="226"/>
    </row>
    <row r="252" ht="20.25">
      <c r="A252" s="89"/>
    </row>
    <row r="253" ht="21">
      <c r="A253" s="88" t="s">
        <v>79</v>
      </c>
    </row>
    <row r="254" spans="1:16" ht="12.75">
      <c r="A254" s="282" t="s">
        <v>104</v>
      </c>
      <c r="B254" s="226"/>
      <c r="C254" s="226"/>
      <c r="D254" s="226"/>
      <c r="E254" s="226"/>
      <c r="F254" s="226"/>
      <c r="G254" s="226"/>
      <c r="H254" s="226"/>
      <c r="I254" s="226"/>
      <c r="J254" s="226"/>
      <c r="K254" s="226"/>
      <c r="L254" s="226"/>
      <c r="M254" s="226"/>
      <c r="N254" s="226"/>
      <c r="O254" s="226"/>
      <c r="P254" s="226"/>
    </row>
    <row r="255" spans="1:16" ht="12.75">
      <c r="A255" s="226"/>
      <c r="B255" s="226"/>
      <c r="C255" s="226"/>
      <c r="D255" s="226"/>
      <c r="E255" s="226"/>
      <c r="F255" s="226"/>
      <c r="G255" s="226"/>
      <c r="H255" s="226"/>
      <c r="I255" s="226"/>
      <c r="J255" s="226"/>
      <c r="K255" s="226"/>
      <c r="L255" s="226"/>
      <c r="M255" s="226"/>
      <c r="N255" s="226"/>
      <c r="O255" s="226"/>
      <c r="P255" s="226"/>
    </row>
    <row r="256" spans="1:16" ht="12.75">
      <c r="A256" s="226"/>
      <c r="B256" s="226"/>
      <c r="C256" s="226"/>
      <c r="D256" s="226"/>
      <c r="E256" s="226"/>
      <c r="F256" s="226"/>
      <c r="G256" s="226"/>
      <c r="H256" s="226"/>
      <c r="I256" s="226"/>
      <c r="J256" s="226"/>
      <c r="K256" s="226"/>
      <c r="L256" s="226"/>
      <c r="M256" s="226"/>
      <c r="N256" s="226"/>
      <c r="O256" s="226"/>
      <c r="P256" s="226"/>
    </row>
    <row r="257" spans="1:16" ht="12.75">
      <c r="A257" s="226"/>
      <c r="B257" s="226"/>
      <c r="C257" s="226"/>
      <c r="D257" s="226"/>
      <c r="E257" s="226"/>
      <c r="F257" s="226"/>
      <c r="G257" s="226"/>
      <c r="H257" s="226"/>
      <c r="I257" s="226"/>
      <c r="J257" s="226"/>
      <c r="K257" s="226"/>
      <c r="L257" s="226"/>
      <c r="M257" s="226"/>
      <c r="N257" s="226"/>
      <c r="O257" s="226"/>
      <c r="P257" s="226"/>
    </row>
    <row r="258" ht="21">
      <c r="A258" s="88" t="s">
        <v>80</v>
      </c>
    </row>
    <row r="259" spans="1:16" ht="12.75">
      <c r="A259" s="282" t="s">
        <v>105</v>
      </c>
      <c r="B259" s="226"/>
      <c r="C259" s="226"/>
      <c r="D259" s="226"/>
      <c r="E259" s="226"/>
      <c r="F259" s="226"/>
      <c r="G259" s="226"/>
      <c r="H259" s="226"/>
      <c r="I259" s="226"/>
      <c r="J259" s="226"/>
      <c r="K259" s="226"/>
      <c r="L259" s="226"/>
      <c r="M259" s="226"/>
      <c r="N259" s="226"/>
      <c r="O259" s="226"/>
      <c r="P259" s="226"/>
    </row>
    <row r="260" spans="1:16" ht="12.75">
      <c r="A260" s="282"/>
      <c r="B260" s="226"/>
      <c r="C260" s="226"/>
      <c r="D260" s="226"/>
      <c r="E260" s="226"/>
      <c r="F260" s="226"/>
      <c r="G260" s="226"/>
      <c r="H260" s="226"/>
      <c r="I260" s="226"/>
      <c r="J260" s="226"/>
      <c r="K260" s="226"/>
      <c r="L260" s="226"/>
      <c r="M260" s="226"/>
      <c r="N260" s="226"/>
      <c r="O260" s="226"/>
      <c r="P260" s="226"/>
    </row>
    <row r="261" spans="1:16" ht="12.75">
      <c r="A261" s="226"/>
      <c r="B261" s="226"/>
      <c r="C261" s="226"/>
      <c r="D261" s="226"/>
      <c r="E261" s="226"/>
      <c r="F261" s="226"/>
      <c r="G261" s="226"/>
      <c r="H261" s="226"/>
      <c r="I261" s="226"/>
      <c r="J261" s="226"/>
      <c r="K261" s="226"/>
      <c r="L261" s="226"/>
      <c r="M261" s="226"/>
      <c r="N261" s="226"/>
      <c r="O261" s="226"/>
      <c r="P261" s="226"/>
    </row>
    <row r="262" spans="1:16" ht="12.75">
      <c r="A262" s="226"/>
      <c r="B262" s="226"/>
      <c r="C262" s="226"/>
      <c r="D262" s="226"/>
      <c r="E262" s="226"/>
      <c r="F262" s="226"/>
      <c r="G262" s="226"/>
      <c r="H262" s="226"/>
      <c r="I262" s="226"/>
      <c r="J262" s="226"/>
      <c r="K262" s="226"/>
      <c r="L262" s="226"/>
      <c r="M262" s="226"/>
      <c r="N262" s="226"/>
      <c r="O262" s="226"/>
      <c r="P262" s="226"/>
    </row>
    <row r="263" ht="20.25">
      <c r="A263" s="89"/>
    </row>
    <row r="264" ht="21">
      <c r="A264" s="88" t="s">
        <v>83</v>
      </c>
    </row>
    <row r="265" spans="1:16" ht="12.75">
      <c r="A265" s="282" t="s">
        <v>6</v>
      </c>
      <c r="B265" s="260"/>
      <c r="C265" s="260"/>
      <c r="D265" s="260"/>
      <c r="E265" s="260"/>
      <c r="F265" s="260"/>
      <c r="G265" s="260"/>
      <c r="H265" s="260"/>
      <c r="I265" s="260"/>
      <c r="J265" s="260"/>
      <c r="K265" s="260"/>
      <c r="L265" s="260"/>
      <c r="M265" s="260"/>
      <c r="N265" s="260"/>
      <c r="O265" s="260"/>
      <c r="P265" s="260"/>
    </row>
    <row r="266" spans="1:16" ht="12.75">
      <c r="A266" s="260"/>
      <c r="B266" s="260"/>
      <c r="C266" s="260"/>
      <c r="D266" s="260"/>
      <c r="E266" s="260"/>
      <c r="F266" s="260"/>
      <c r="G266" s="260"/>
      <c r="H266" s="260"/>
      <c r="I266" s="260"/>
      <c r="J266" s="260"/>
      <c r="K266" s="260"/>
      <c r="L266" s="260"/>
      <c r="M266" s="260"/>
      <c r="N266" s="260"/>
      <c r="O266" s="260"/>
      <c r="P266" s="260"/>
    </row>
    <row r="267" spans="1:16" ht="12.75">
      <c r="A267" s="260"/>
      <c r="B267" s="260"/>
      <c r="C267" s="260"/>
      <c r="D267" s="260"/>
      <c r="E267" s="260"/>
      <c r="F267" s="260"/>
      <c r="G267" s="260"/>
      <c r="H267" s="260"/>
      <c r="I267" s="260"/>
      <c r="J267" s="260"/>
      <c r="K267" s="260"/>
      <c r="L267" s="260"/>
      <c r="M267" s="260"/>
      <c r="N267" s="260"/>
      <c r="O267" s="260"/>
      <c r="P267" s="260"/>
    </row>
    <row r="268" spans="1:16" ht="12.75">
      <c r="A268" s="260"/>
      <c r="B268" s="260"/>
      <c r="C268" s="260"/>
      <c r="D268" s="260"/>
      <c r="E268" s="260"/>
      <c r="F268" s="260"/>
      <c r="G268" s="260"/>
      <c r="H268" s="260"/>
      <c r="I268" s="260"/>
      <c r="J268" s="260"/>
      <c r="K268" s="260"/>
      <c r="L268" s="260"/>
      <c r="M268" s="260"/>
      <c r="N268" s="260"/>
      <c r="O268" s="260"/>
      <c r="P268" s="260"/>
    </row>
    <row r="269" spans="1:16" ht="12.75">
      <c r="A269" s="260"/>
      <c r="B269" s="260"/>
      <c r="C269" s="260"/>
      <c r="D269" s="260"/>
      <c r="E269" s="260"/>
      <c r="F269" s="260"/>
      <c r="G269" s="260"/>
      <c r="H269" s="260"/>
      <c r="I269" s="260"/>
      <c r="J269" s="260"/>
      <c r="K269" s="260"/>
      <c r="L269" s="260"/>
      <c r="M269" s="260"/>
      <c r="N269" s="260"/>
      <c r="O269" s="260"/>
      <c r="P269" s="260"/>
    </row>
    <row r="270" spans="1:16" ht="23.25" customHeight="1">
      <c r="A270" s="260"/>
      <c r="B270" s="260"/>
      <c r="C270" s="260"/>
      <c r="D270" s="260"/>
      <c r="E270" s="260"/>
      <c r="F270" s="260"/>
      <c r="G270" s="260"/>
      <c r="H270" s="260"/>
      <c r="I270" s="260"/>
      <c r="J270" s="260"/>
      <c r="K270" s="260"/>
      <c r="L270" s="260"/>
      <c r="M270" s="260"/>
      <c r="N270" s="260"/>
      <c r="O270" s="260"/>
      <c r="P270" s="260"/>
    </row>
    <row r="271" spans="1:16" ht="12.75">
      <c r="A271" s="260"/>
      <c r="B271" s="260"/>
      <c r="C271" s="260"/>
      <c r="D271" s="260"/>
      <c r="E271" s="260"/>
      <c r="F271" s="260"/>
      <c r="G271" s="260"/>
      <c r="H271" s="260"/>
      <c r="I271" s="260"/>
      <c r="J271" s="260"/>
      <c r="K271" s="260"/>
      <c r="L271" s="260"/>
      <c r="M271" s="260"/>
      <c r="N271" s="260"/>
      <c r="O271" s="260"/>
      <c r="P271" s="260"/>
    </row>
    <row r="272" spans="1:16" ht="12.75">
      <c r="A272" s="260"/>
      <c r="B272" s="260"/>
      <c r="C272" s="260"/>
      <c r="D272" s="260"/>
      <c r="E272" s="260"/>
      <c r="F272" s="260"/>
      <c r="G272" s="260"/>
      <c r="H272" s="260"/>
      <c r="I272" s="260"/>
      <c r="J272" s="260"/>
      <c r="K272" s="260"/>
      <c r="L272" s="260"/>
      <c r="M272" s="260"/>
      <c r="N272" s="260"/>
      <c r="O272" s="260"/>
      <c r="P272" s="260"/>
    </row>
    <row r="273" spans="1:16" ht="12.75">
      <c r="A273" s="260"/>
      <c r="B273" s="260"/>
      <c r="C273" s="260"/>
      <c r="D273" s="260"/>
      <c r="E273" s="260"/>
      <c r="F273" s="260"/>
      <c r="G273" s="260"/>
      <c r="H273" s="260"/>
      <c r="I273" s="260"/>
      <c r="J273" s="260"/>
      <c r="K273" s="260"/>
      <c r="L273" s="260"/>
      <c r="M273" s="260"/>
      <c r="N273" s="260"/>
      <c r="O273" s="260"/>
      <c r="P273" s="260"/>
    </row>
    <row r="274" spans="1:16" ht="12.75">
      <c r="A274" s="260"/>
      <c r="B274" s="260"/>
      <c r="C274" s="260"/>
      <c r="D274" s="260"/>
      <c r="E274" s="260"/>
      <c r="F274" s="260"/>
      <c r="G274" s="260"/>
      <c r="H274" s="260"/>
      <c r="I274" s="260"/>
      <c r="J274" s="260"/>
      <c r="K274" s="260"/>
      <c r="L274" s="260"/>
      <c r="M274" s="260"/>
      <c r="N274" s="260"/>
      <c r="O274" s="260"/>
      <c r="P274" s="260"/>
    </row>
    <row r="276" ht="21">
      <c r="A276" s="88" t="s">
        <v>126</v>
      </c>
    </row>
    <row r="277" spans="1:16" ht="12.75">
      <c r="A277" s="282" t="s">
        <v>213</v>
      </c>
      <c r="B277" s="226"/>
      <c r="C277" s="226"/>
      <c r="D277" s="226"/>
      <c r="E277" s="226"/>
      <c r="F277" s="226"/>
      <c r="G277" s="226"/>
      <c r="H277" s="226"/>
      <c r="I277" s="226"/>
      <c r="J277" s="226"/>
      <c r="K277" s="226"/>
      <c r="L277" s="226"/>
      <c r="M277" s="226"/>
      <c r="N277" s="226"/>
      <c r="O277" s="226"/>
      <c r="P277" s="226"/>
    </row>
    <row r="278" spans="1:16" ht="12.75">
      <c r="A278" s="226"/>
      <c r="B278" s="226"/>
      <c r="C278" s="226"/>
      <c r="D278" s="226"/>
      <c r="E278" s="226"/>
      <c r="F278" s="226"/>
      <c r="G278" s="226"/>
      <c r="H278" s="226"/>
      <c r="I278" s="226"/>
      <c r="J278" s="226"/>
      <c r="K278" s="226"/>
      <c r="L278" s="226"/>
      <c r="M278" s="226"/>
      <c r="N278" s="226"/>
      <c r="O278" s="226"/>
      <c r="P278" s="226"/>
    </row>
    <row r="279" spans="1:16" ht="12.75">
      <c r="A279" s="226"/>
      <c r="B279" s="226"/>
      <c r="C279" s="226"/>
      <c r="D279" s="226"/>
      <c r="E279" s="226"/>
      <c r="F279" s="226"/>
      <c r="G279" s="226"/>
      <c r="H279" s="226"/>
      <c r="I279" s="226"/>
      <c r="J279" s="226"/>
      <c r="K279" s="226"/>
      <c r="L279" s="226"/>
      <c r="M279" s="226"/>
      <c r="N279" s="226"/>
      <c r="O279" s="226"/>
      <c r="P279" s="226"/>
    </row>
    <row r="280" spans="1:16" ht="12.75">
      <c r="A280" s="226"/>
      <c r="B280" s="226"/>
      <c r="C280" s="226"/>
      <c r="D280" s="226"/>
      <c r="E280" s="226"/>
      <c r="F280" s="226"/>
      <c r="G280" s="226"/>
      <c r="H280" s="226"/>
      <c r="I280" s="226"/>
      <c r="J280" s="226"/>
      <c r="K280" s="226"/>
      <c r="L280" s="226"/>
      <c r="M280" s="226"/>
      <c r="N280" s="226"/>
      <c r="O280" s="226"/>
      <c r="P280" s="226"/>
    </row>
    <row r="281" spans="1:16" ht="12.75">
      <c r="A281" s="226"/>
      <c r="B281" s="226"/>
      <c r="C281" s="226"/>
      <c r="D281" s="226"/>
      <c r="E281" s="226"/>
      <c r="F281" s="226"/>
      <c r="G281" s="226"/>
      <c r="H281" s="226"/>
      <c r="I281" s="226"/>
      <c r="J281" s="226"/>
      <c r="K281" s="226"/>
      <c r="L281" s="226"/>
      <c r="M281" s="226"/>
      <c r="N281" s="226"/>
      <c r="O281" s="226"/>
      <c r="P281" s="226"/>
    </row>
    <row r="282" spans="1:16" ht="12.75">
      <c r="A282" s="226"/>
      <c r="B282" s="226"/>
      <c r="C282" s="226"/>
      <c r="D282" s="226"/>
      <c r="E282" s="226"/>
      <c r="F282" s="226"/>
      <c r="G282" s="226"/>
      <c r="H282" s="226"/>
      <c r="I282" s="226"/>
      <c r="J282" s="226"/>
      <c r="K282" s="226"/>
      <c r="L282" s="226"/>
      <c r="M282" s="226"/>
      <c r="N282" s="226"/>
      <c r="O282" s="226"/>
      <c r="P282" s="226"/>
    </row>
    <row r="283" spans="1:16" ht="12.75">
      <c r="A283" s="226"/>
      <c r="B283" s="226"/>
      <c r="C283" s="226"/>
      <c r="D283" s="226"/>
      <c r="E283" s="226"/>
      <c r="F283" s="226"/>
      <c r="G283" s="226"/>
      <c r="H283" s="226"/>
      <c r="I283" s="226"/>
      <c r="J283" s="226"/>
      <c r="K283" s="226"/>
      <c r="L283" s="226"/>
      <c r="M283" s="226"/>
      <c r="N283" s="226"/>
      <c r="O283" s="226"/>
      <c r="P283" s="226"/>
    </row>
    <row r="284" spans="1:16" ht="12.75">
      <c r="A284" s="226"/>
      <c r="B284" s="226"/>
      <c r="C284" s="226"/>
      <c r="D284" s="226"/>
      <c r="E284" s="226"/>
      <c r="F284" s="226"/>
      <c r="G284" s="226"/>
      <c r="H284" s="226"/>
      <c r="I284" s="226"/>
      <c r="J284" s="226"/>
      <c r="K284" s="226"/>
      <c r="L284" s="226"/>
      <c r="M284" s="226"/>
      <c r="N284" s="226"/>
      <c r="O284" s="226"/>
      <c r="P284" s="226"/>
    </row>
    <row r="285" spans="1:16" ht="12.75">
      <c r="A285" s="226"/>
      <c r="B285" s="226"/>
      <c r="C285" s="226"/>
      <c r="D285" s="226"/>
      <c r="E285" s="226"/>
      <c r="F285" s="226"/>
      <c r="G285" s="226"/>
      <c r="H285" s="226"/>
      <c r="I285" s="226"/>
      <c r="J285" s="226"/>
      <c r="K285" s="226"/>
      <c r="L285" s="226"/>
      <c r="M285" s="226"/>
      <c r="N285" s="226"/>
      <c r="O285" s="226"/>
      <c r="P285" s="226"/>
    </row>
    <row r="286" spans="1:16" ht="12.75">
      <c r="A286" s="226"/>
      <c r="B286" s="226"/>
      <c r="C286" s="226"/>
      <c r="D286" s="226"/>
      <c r="E286" s="226"/>
      <c r="F286" s="226"/>
      <c r="G286" s="226"/>
      <c r="H286" s="226"/>
      <c r="I286" s="226"/>
      <c r="J286" s="226"/>
      <c r="K286" s="226"/>
      <c r="L286" s="226"/>
      <c r="M286" s="226"/>
      <c r="N286" s="226"/>
      <c r="O286" s="226"/>
      <c r="P286" s="226"/>
    </row>
  </sheetData>
  <sheetProtection password="BADF" sheet="1" objects="1" scenarios="1"/>
  <mergeCells count="34">
    <mergeCell ref="A92:P98"/>
    <mergeCell ref="A101:P105"/>
    <mergeCell ref="A65:P69"/>
    <mergeCell ref="A49:P53"/>
    <mergeCell ref="A57:P60"/>
    <mergeCell ref="A10:P15"/>
    <mergeCell ref="A55:C55"/>
    <mergeCell ref="A18:P31"/>
    <mergeCell ref="D2:O2"/>
    <mergeCell ref="C8:N8"/>
    <mergeCell ref="A61:P63"/>
    <mergeCell ref="A224:P226"/>
    <mergeCell ref="A265:P274"/>
    <mergeCell ref="A206:P210"/>
    <mergeCell ref="A233:P237"/>
    <mergeCell ref="A74:P80"/>
    <mergeCell ref="A163:P168"/>
    <mergeCell ref="A246:P246"/>
    <mergeCell ref="A119:P131"/>
    <mergeCell ref="A133:P142"/>
    <mergeCell ref="A83:P89"/>
    <mergeCell ref="A146:P152"/>
    <mergeCell ref="A214:P216"/>
    <mergeCell ref="A212:C212"/>
    <mergeCell ref="A174:P176"/>
    <mergeCell ref="A179:P190"/>
    <mergeCell ref="A107:P117"/>
    <mergeCell ref="A154:P161"/>
    <mergeCell ref="A277:P286"/>
    <mergeCell ref="A170:P171"/>
    <mergeCell ref="A249:P251"/>
    <mergeCell ref="A254:P257"/>
    <mergeCell ref="A259:P262"/>
    <mergeCell ref="A218:P222"/>
  </mergeCells>
  <printOptions/>
  <pageMargins left="0.75" right="0.65" top="0.86" bottom="1" header="0.34" footer="0.5"/>
  <pageSetup blackAndWhite="1" fitToHeight="100" fitToWidth="1" horizontalDpi="360" verticalDpi="360" orientation="landscape" scale="87"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rowBreaks count="6" manualBreakCount="6">
    <brk id="54" max="15" man="1"/>
    <brk id="98" max="15" man="1"/>
    <brk id="144" max="15" man="1"/>
    <brk id="189" max="15" man="1"/>
    <brk id="229" max="15" man="1"/>
    <brk id="262" max="15" man="1"/>
  </rowBreaks>
  <legacy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AS28"/>
  <sheetViews>
    <sheetView zoomScale="80" zoomScaleNormal="80" workbookViewId="0" topLeftCell="A1">
      <selection activeCell="C32" sqref="C32"/>
    </sheetView>
  </sheetViews>
  <sheetFormatPr defaultColWidth="9.140625" defaultRowHeight="12.75"/>
  <cols>
    <col min="1" max="16384" width="9.140625" style="119" customWidth="1"/>
  </cols>
  <sheetData>
    <row r="1" spans="1:45" ht="20.25" customHeight="1">
      <c r="A1" s="119" t="s">
        <v>11</v>
      </c>
      <c r="C1" s="120" t="s">
        <v>11</v>
      </c>
      <c r="D1" s="121"/>
      <c r="E1" s="238" t="s">
        <v>84</v>
      </c>
      <c r="F1" s="239"/>
      <c r="G1" s="239"/>
      <c r="H1" s="239"/>
      <c r="I1" s="239"/>
      <c r="J1" s="233"/>
      <c r="K1" s="233"/>
      <c r="L1" s="121"/>
      <c r="M1" s="121"/>
      <c r="O1" s="240" t="str">
        <f>'Main menu'!A2</f>
        <v>OMB Approved No: 3060-0895</v>
      </c>
      <c r="P1" s="241"/>
      <c r="Q1" s="241"/>
      <c r="R1" s="241"/>
      <c r="S1" s="242"/>
      <c r="AC1" s="123" t="s">
        <v>12</v>
      </c>
      <c r="AD1" s="124" t="s">
        <v>13</v>
      </c>
      <c r="AE1" s="125">
        <v>0</v>
      </c>
      <c r="AF1" s="125">
        <v>0</v>
      </c>
      <c r="AG1" s="125">
        <v>0</v>
      </c>
      <c r="AH1" s="125">
        <v>0</v>
      </c>
      <c r="AI1" s="125">
        <v>0</v>
      </c>
      <c r="AJ1" s="7">
        <f>IF(1000-(AE1+AF1+AG1+AH1+AI1)&gt;-1,1000-(AE1+AF1+AG1+AH1+AI1),"Error")</f>
        <v>1000</v>
      </c>
      <c r="AK1" s="126" t="s">
        <v>11</v>
      </c>
      <c r="AL1" s="234" t="s">
        <v>14</v>
      </c>
      <c r="AM1" s="235"/>
      <c r="AN1" s="127">
        <f>IF(AF1=1000,"Intermed",(IF((AK1="X")*AND(AJ1&gt;899),"Donated",(AE1/(1000-AF1)))))</f>
        <v>0</v>
      </c>
      <c r="AO1" s="128" t="str">
        <f>(IF((AK1="X")*AND(AJ1&lt;900),"Error, Exceeds 10% Contamination ",(IF(AF1&gt;0,"Insert Intermediate Assignee Name Here",IF((AK1)="X","Donated to Pool","  ")))))</f>
        <v>  </v>
      </c>
      <c r="AP1" s="129"/>
      <c r="AQ1" s="129"/>
      <c r="AR1" s="129"/>
      <c r="AS1" s="130" t="s">
        <v>11</v>
      </c>
    </row>
    <row r="2" spans="3:45" ht="12.75" customHeight="1">
      <c r="C2" s="120"/>
      <c r="D2" s="121" t="s">
        <v>11</v>
      </c>
      <c r="E2" s="131" t="s">
        <v>11</v>
      </c>
      <c r="F2" s="122" t="s">
        <v>11</v>
      </c>
      <c r="G2" s="122"/>
      <c r="H2" s="122"/>
      <c r="I2" s="122"/>
      <c r="J2" s="121"/>
      <c r="K2" s="121"/>
      <c r="L2" s="121"/>
      <c r="M2" s="121"/>
      <c r="O2" s="243" t="str">
        <f>'Main menu'!A3</f>
        <v>Est. Burden Per Response: 44.4 hrs</v>
      </c>
      <c r="P2" s="244"/>
      <c r="Q2" s="244"/>
      <c r="R2" s="244"/>
      <c r="S2" s="245"/>
      <c r="AC2" s="132"/>
      <c r="AD2" s="133"/>
      <c r="AE2" s="134"/>
      <c r="AF2" s="134"/>
      <c r="AG2" s="134"/>
      <c r="AH2" s="134"/>
      <c r="AI2" s="134"/>
      <c r="AJ2" s="16"/>
      <c r="AK2" s="73"/>
      <c r="AL2" s="135"/>
      <c r="AM2" s="136"/>
      <c r="AN2" s="137"/>
      <c r="AO2" s="138"/>
      <c r="AP2" s="139"/>
      <c r="AQ2" s="139"/>
      <c r="AR2" s="139"/>
      <c r="AS2" s="130"/>
    </row>
    <row r="3" spans="2:45" ht="15" customHeight="1">
      <c r="B3" s="236" t="s">
        <v>90</v>
      </c>
      <c r="C3" s="237"/>
      <c r="D3" s="237"/>
      <c r="E3" s="237"/>
      <c r="F3" s="237"/>
      <c r="G3" s="237"/>
      <c r="H3" s="237"/>
      <c r="I3" s="237"/>
      <c r="J3" s="237"/>
      <c r="K3" s="237"/>
      <c r="L3" s="121"/>
      <c r="M3" s="121"/>
      <c r="O3" s="243"/>
      <c r="P3" s="244"/>
      <c r="Q3" s="244"/>
      <c r="R3" s="244"/>
      <c r="S3" s="245"/>
      <c r="AC3" s="132"/>
      <c r="AD3" s="133"/>
      <c r="AE3" s="134"/>
      <c r="AF3" s="134"/>
      <c r="AG3" s="134"/>
      <c r="AH3" s="134"/>
      <c r="AI3" s="134"/>
      <c r="AJ3" s="16"/>
      <c r="AK3" s="73"/>
      <c r="AL3" s="135"/>
      <c r="AM3" s="136"/>
      <c r="AN3" s="137"/>
      <c r="AO3" s="138"/>
      <c r="AP3" s="139"/>
      <c r="AQ3" s="139"/>
      <c r="AR3" s="139"/>
      <c r="AS3" s="130"/>
    </row>
    <row r="4" spans="6:19" ht="12.75" customHeight="1">
      <c r="F4" s="119" t="s">
        <v>11</v>
      </c>
      <c r="O4" s="243" t="str">
        <f>'Main menu'!A4</f>
        <v>Edition Date: June 2013</v>
      </c>
      <c r="P4" s="244"/>
      <c r="Q4" s="244"/>
      <c r="R4" s="244"/>
      <c r="S4" s="245"/>
    </row>
    <row r="5" spans="1:19" ht="12.75" customHeight="1">
      <c r="A5" s="232" t="s">
        <v>91</v>
      </c>
      <c r="B5" s="231"/>
      <c r="C5" s="231"/>
      <c r="D5" s="231"/>
      <c r="E5" s="231"/>
      <c r="F5" s="231"/>
      <c r="G5" s="231"/>
      <c r="H5" s="231"/>
      <c r="I5" s="231"/>
      <c r="J5" s="231"/>
      <c r="K5" s="231"/>
      <c r="L5" s="231"/>
      <c r="M5" s="231"/>
      <c r="N5" s="231"/>
      <c r="O5" s="246"/>
      <c r="P5" s="247"/>
      <c r="Q5" s="247"/>
      <c r="R5" s="247"/>
      <c r="S5" s="248"/>
    </row>
    <row r="6" spans="1:14" ht="12.75" customHeight="1">
      <c r="A6" s="233"/>
      <c r="B6" s="233"/>
      <c r="C6" s="233"/>
      <c r="D6" s="233"/>
      <c r="E6" s="233"/>
      <c r="F6" s="233"/>
      <c r="G6" s="233"/>
      <c r="H6" s="233"/>
      <c r="I6" s="233"/>
      <c r="J6" s="233"/>
      <c r="K6" s="233"/>
      <c r="L6" s="233"/>
      <c r="M6" s="233"/>
      <c r="N6" s="233"/>
    </row>
    <row r="7" ht="12.75" customHeight="1">
      <c r="N7" s="140"/>
    </row>
    <row r="8" spans="1:14" ht="37.5" customHeight="1">
      <c r="A8" s="229" t="s">
        <v>127</v>
      </c>
      <c r="B8" s="230"/>
      <c r="C8" s="230"/>
      <c r="D8" s="230"/>
      <c r="E8" s="230"/>
      <c r="F8" s="230"/>
      <c r="G8" s="230"/>
      <c r="H8" s="230"/>
      <c r="I8" s="230"/>
      <c r="J8" s="230"/>
      <c r="K8" s="230"/>
      <c r="L8" s="230"/>
      <c r="M8" s="230"/>
      <c r="N8" s="230"/>
    </row>
    <row r="9" spans="1:14" ht="37.5" customHeight="1">
      <c r="A9" s="230"/>
      <c r="B9" s="230"/>
      <c r="C9" s="230"/>
      <c r="D9" s="230"/>
      <c r="E9" s="230"/>
      <c r="F9" s="230"/>
      <c r="G9" s="230"/>
      <c r="H9" s="230"/>
      <c r="I9" s="230"/>
      <c r="J9" s="230"/>
      <c r="K9" s="230"/>
      <c r="L9" s="230"/>
      <c r="M9" s="230"/>
      <c r="N9" s="230"/>
    </row>
    <row r="10" spans="1:14" ht="12.75">
      <c r="A10" s="141"/>
      <c r="B10" s="141"/>
      <c r="C10" s="141"/>
      <c r="D10" s="141"/>
      <c r="E10" s="141"/>
      <c r="F10" s="141"/>
      <c r="G10" s="141"/>
      <c r="H10" s="141"/>
      <c r="I10" s="141"/>
      <c r="J10" s="141"/>
      <c r="K10" s="141"/>
      <c r="L10" s="141"/>
      <c r="M10" s="141"/>
      <c r="N10" s="141"/>
    </row>
    <row r="11" spans="1:14" ht="17.25">
      <c r="A11" s="142" t="s">
        <v>128</v>
      </c>
      <c r="C11" s="141"/>
      <c r="D11" s="141"/>
      <c r="E11" s="141"/>
      <c r="F11" s="141"/>
      <c r="G11" s="141"/>
      <c r="H11" s="141"/>
      <c r="I11" s="141"/>
      <c r="J11" s="141"/>
      <c r="K11" s="141"/>
      <c r="L11" s="141"/>
      <c r="M11" s="141"/>
      <c r="N11" s="141"/>
    </row>
    <row r="12" spans="1:14" ht="17.25">
      <c r="A12" s="142"/>
      <c r="C12" s="141"/>
      <c r="D12" s="141"/>
      <c r="E12" s="141"/>
      <c r="F12" s="141"/>
      <c r="G12" s="141"/>
      <c r="H12" s="141"/>
      <c r="I12" s="141"/>
      <c r="J12" s="141"/>
      <c r="K12" s="141"/>
      <c r="L12" s="141"/>
      <c r="M12" s="141"/>
      <c r="N12" s="141"/>
    </row>
    <row r="13" spans="1:14" ht="17.25">
      <c r="A13" s="143" t="s">
        <v>52</v>
      </c>
      <c r="C13" s="141"/>
      <c r="D13" s="141"/>
      <c r="E13" s="141"/>
      <c r="F13" s="141"/>
      <c r="G13" s="141"/>
      <c r="H13" s="141"/>
      <c r="I13" s="141"/>
      <c r="J13" s="141"/>
      <c r="K13" s="141"/>
      <c r="L13" s="141"/>
      <c r="M13" s="141"/>
      <c r="N13" s="141"/>
    </row>
    <row r="15" ht="17.25">
      <c r="A15" s="144" t="s">
        <v>53</v>
      </c>
    </row>
    <row r="17" ht="17.25">
      <c r="A17" s="143" t="s">
        <v>54</v>
      </c>
    </row>
    <row r="19" ht="17.25">
      <c r="A19" s="144" t="s">
        <v>55</v>
      </c>
    </row>
    <row r="21" ht="17.25">
      <c r="A21" s="144" t="s">
        <v>130</v>
      </c>
    </row>
    <row r="23" spans="1:14" ht="12.75">
      <c r="A23" s="229" t="s">
        <v>113</v>
      </c>
      <c r="B23" s="230"/>
      <c r="C23" s="230"/>
      <c r="D23" s="230"/>
      <c r="E23" s="230"/>
      <c r="F23" s="230"/>
      <c r="G23" s="230"/>
      <c r="H23" s="230"/>
      <c r="I23" s="230"/>
      <c r="J23" s="230"/>
      <c r="K23" s="230"/>
      <c r="L23" s="230"/>
      <c r="M23" s="230"/>
      <c r="N23" s="230"/>
    </row>
    <row r="24" spans="1:14" ht="12.75">
      <c r="A24" s="230"/>
      <c r="B24" s="230"/>
      <c r="C24" s="230"/>
      <c r="D24" s="230"/>
      <c r="E24" s="230"/>
      <c r="F24" s="230"/>
      <c r="G24" s="230"/>
      <c r="H24" s="230"/>
      <c r="I24" s="230"/>
      <c r="J24" s="230"/>
      <c r="K24" s="230"/>
      <c r="L24" s="230"/>
      <c r="M24" s="230"/>
      <c r="N24" s="230"/>
    </row>
    <row r="25" spans="1:14" ht="12.75">
      <c r="A25" s="230"/>
      <c r="B25" s="230"/>
      <c r="C25" s="230"/>
      <c r="D25" s="230"/>
      <c r="E25" s="230"/>
      <c r="F25" s="230"/>
      <c r="G25" s="230"/>
      <c r="H25" s="230"/>
      <c r="I25" s="230"/>
      <c r="J25" s="230"/>
      <c r="K25" s="230"/>
      <c r="L25" s="230"/>
      <c r="M25" s="230"/>
      <c r="N25" s="230"/>
    </row>
    <row r="26" spans="1:14" ht="16.5" customHeight="1">
      <c r="A26" s="231"/>
      <c r="B26" s="231"/>
      <c r="C26" s="231"/>
      <c r="D26" s="231"/>
      <c r="E26" s="231"/>
      <c r="F26" s="231"/>
      <c r="G26" s="231"/>
      <c r="H26" s="231"/>
      <c r="I26" s="231"/>
      <c r="J26" s="231"/>
      <c r="K26" s="231"/>
      <c r="L26" s="231"/>
      <c r="M26" s="231"/>
      <c r="N26" s="231"/>
    </row>
    <row r="27" spans="1:14" ht="12.75">
      <c r="A27" s="231"/>
      <c r="B27" s="231"/>
      <c r="C27" s="231"/>
      <c r="D27" s="231"/>
      <c r="E27" s="231"/>
      <c r="F27" s="231"/>
      <c r="G27" s="231"/>
      <c r="H27" s="231"/>
      <c r="I27" s="231"/>
      <c r="J27" s="231"/>
      <c r="K27" s="231"/>
      <c r="L27" s="231"/>
      <c r="M27" s="231"/>
      <c r="N27" s="231"/>
    </row>
    <row r="28" spans="1:14" ht="25.5" customHeight="1">
      <c r="A28" s="231"/>
      <c r="B28" s="231"/>
      <c r="C28" s="231"/>
      <c r="D28" s="231"/>
      <c r="E28" s="231"/>
      <c r="F28" s="231"/>
      <c r="G28" s="231"/>
      <c r="H28" s="231"/>
      <c r="I28" s="231"/>
      <c r="J28" s="231"/>
      <c r="K28" s="231"/>
      <c r="L28" s="231"/>
      <c r="M28" s="231"/>
      <c r="N28" s="231"/>
    </row>
  </sheetData>
  <sheetProtection password="BADF" sheet="1" objects="1" scenarios="1"/>
  <mergeCells count="9">
    <mergeCell ref="A23:N28"/>
    <mergeCell ref="A5:N6"/>
    <mergeCell ref="AL1:AM1"/>
    <mergeCell ref="B3:K3"/>
    <mergeCell ref="A8:N9"/>
    <mergeCell ref="E1:K1"/>
    <mergeCell ref="O1:S1"/>
    <mergeCell ref="O4:S5"/>
    <mergeCell ref="O2:S3"/>
  </mergeCells>
  <printOptions/>
  <pageMargins left="0.75" right="0.65" top="0.86" bottom="1" header="0.34" footer="0.5"/>
  <pageSetup blackAndWhite="1" fitToHeight="1" fitToWidth="1" horizontalDpi="360" verticalDpi="360" orientation="landscape" scale="89" r:id="rId3"/>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2"/>
</worksheet>
</file>

<file path=xl/worksheets/sheet3.xml><?xml version="1.0" encoding="utf-8"?>
<worksheet xmlns="http://schemas.openxmlformats.org/spreadsheetml/2006/main" xmlns:r="http://schemas.openxmlformats.org/officeDocument/2006/relationships">
  <sheetPr codeName="Sheet6"/>
  <dimension ref="A1:AS27"/>
  <sheetViews>
    <sheetView workbookViewId="0" topLeftCell="A1">
      <selection activeCell="B32" sqref="B32"/>
    </sheetView>
  </sheetViews>
  <sheetFormatPr defaultColWidth="9.140625" defaultRowHeight="12.75"/>
  <cols>
    <col min="1" max="16" width="8.7109375" style="0" customWidth="1"/>
    <col min="21" max="21" width="9.28125" style="0" customWidth="1"/>
    <col min="22" max="23" width="3.00390625" style="0" hidden="1" customWidth="1"/>
    <col min="24" max="24" width="42.00390625" style="0" hidden="1" customWidth="1"/>
  </cols>
  <sheetData>
    <row r="1" spans="1:15" ht="23.25" customHeight="1">
      <c r="A1" s="252" t="s">
        <v>131</v>
      </c>
      <c r="B1" s="252"/>
      <c r="C1" s="252"/>
      <c r="D1" s="252"/>
      <c r="E1" s="252"/>
      <c r="F1" s="252"/>
      <c r="G1" s="252"/>
      <c r="H1" s="252"/>
      <c r="I1" s="252"/>
      <c r="J1" s="252"/>
      <c r="K1" s="252"/>
      <c r="L1" s="252"/>
      <c r="M1" s="252"/>
      <c r="N1" s="252"/>
      <c r="O1" s="252"/>
    </row>
    <row r="2" spans="1:15" s="221" customFormat="1" ht="9.75">
      <c r="A2" s="220"/>
      <c r="B2" s="220"/>
      <c r="C2" s="220"/>
      <c r="D2" s="220"/>
      <c r="E2" s="220"/>
      <c r="F2" s="220"/>
      <c r="G2" s="220"/>
      <c r="H2" s="220" t="str">
        <f>'Main menu'!A1&amp;", "&amp;'Main menu'!A2&amp;", "&amp;'Main menu'!A3&amp;", "&amp;'Main menu'!A4</f>
        <v>FCC Form 502 , OMB Approved No: 3060-0895, Est. Burden Per Response: 44.4 hrs, Edition Date: June 2013</v>
      </c>
      <c r="I2" s="220"/>
      <c r="J2" s="220"/>
      <c r="K2" s="220"/>
      <c r="L2" s="220"/>
      <c r="M2" s="220"/>
      <c r="N2" s="220"/>
      <c r="O2" s="220"/>
    </row>
    <row r="3" ht="6" customHeight="1"/>
    <row r="4" spans="1:16" s="212" customFormat="1" ht="15">
      <c r="A4" s="115" t="s">
        <v>92</v>
      </c>
      <c r="B4" s="218"/>
      <c r="C4" s="218"/>
      <c r="D4" s="218"/>
      <c r="E4" s="218"/>
      <c r="F4" s="218"/>
      <c r="G4" s="217"/>
      <c r="H4" s="219"/>
      <c r="I4" s="219"/>
      <c r="J4" s="219"/>
      <c r="K4" s="219"/>
      <c r="L4" s="219"/>
      <c r="M4" s="219"/>
      <c r="N4" s="219"/>
      <c r="O4" s="219"/>
      <c r="P4" s="219"/>
    </row>
    <row r="5" spans="1:14" ht="6" customHeight="1">
      <c r="A5" s="94"/>
      <c r="B5" s="80"/>
      <c r="C5" s="80"/>
      <c r="D5" s="80"/>
      <c r="E5" s="80"/>
      <c r="F5" s="80"/>
      <c r="G5" s="80"/>
      <c r="H5" s="80"/>
      <c r="I5" s="80"/>
      <c r="J5" s="80"/>
      <c r="K5" s="80"/>
      <c r="L5" s="80"/>
      <c r="M5" s="80"/>
      <c r="N5" s="80"/>
    </row>
    <row r="6" spans="1:16" ht="76.5" customHeight="1">
      <c r="A6" s="249" t="s">
        <v>142</v>
      </c>
      <c r="B6" s="249"/>
      <c r="C6" s="249"/>
      <c r="D6" s="249"/>
      <c r="E6" s="249"/>
      <c r="F6" s="249"/>
      <c r="G6" s="249"/>
      <c r="H6" s="249"/>
      <c r="I6" s="249"/>
      <c r="J6" s="249"/>
      <c r="K6" s="249"/>
      <c r="L6" s="249"/>
      <c r="M6" s="249"/>
      <c r="N6" s="249"/>
      <c r="O6" s="249"/>
      <c r="P6" s="94"/>
    </row>
    <row r="7" spans="1:16" ht="6" customHeight="1">
      <c r="A7" s="94"/>
      <c r="B7" s="94"/>
      <c r="C7" s="94"/>
      <c r="D7" s="94"/>
      <c r="E7" s="94"/>
      <c r="F7" s="94"/>
      <c r="G7" s="94"/>
      <c r="H7" s="94"/>
      <c r="I7" s="94"/>
      <c r="J7" s="94"/>
      <c r="K7" s="94"/>
      <c r="L7" s="94"/>
      <c r="M7" s="94"/>
      <c r="N7" s="94"/>
      <c r="O7" s="94"/>
      <c r="P7" s="94"/>
    </row>
    <row r="8" spans="1:44" ht="12.75">
      <c r="A8" s="179" t="s">
        <v>16</v>
      </c>
      <c r="B8" s="92"/>
      <c r="C8" s="196"/>
      <c r="D8" s="104" t="s">
        <v>186</v>
      </c>
      <c r="E8" s="189"/>
      <c r="F8" s="189"/>
      <c r="G8" s="190"/>
      <c r="H8" s="223"/>
      <c r="I8" s="223"/>
      <c r="J8" s="180" t="s">
        <v>216</v>
      </c>
      <c r="K8" s="207" t="s">
        <v>217</v>
      </c>
      <c r="L8" s="191"/>
      <c r="M8" s="191"/>
      <c r="N8" s="191"/>
      <c r="O8" s="207"/>
      <c r="V8" s="195">
        <v>12</v>
      </c>
      <c r="W8" s="49">
        <v>1</v>
      </c>
      <c r="X8" s="50" t="s">
        <v>17</v>
      </c>
      <c r="Y8" s="49"/>
      <c r="Z8" s="49"/>
      <c r="AA8" s="49"/>
      <c r="AR8" s="12"/>
    </row>
    <row r="9" spans="1:44" ht="12.75">
      <c r="A9" s="179" t="s">
        <v>18</v>
      </c>
      <c r="B9" s="92"/>
      <c r="C9" s="196"/>
      <c r="D9" s="104" t="s">
        <v>187</v>
      </c>
      <c r="E9" s="189"/>
      <c r="F9" s="189"/>
      <c r="G9" s="190"/>
      <c r="H9" s="197"/>
      <c r="I9" s="92"/>
      <c r="J9" s="180" t="s">
        <v>19</v>
      </c>
      <c r="K9" s="207" t="s">
        <v>197</v>
      </c>
      <c r="L9" s="191"/>
      <c r="M9" s="191"/>
      <c r="N9" s="191"/>
      <c r="O9" s="192"/>
      <c r="W9">
        <v>2</v>
      </c>
      <c r="X9" s="50" t="s">
        <v>20</v>
      </c>
      <c r="AR9" s="12"/>
    </row>
    <row r="10" spans="1:44" ht="12.75">
      <c r="A10" s="179" t="s">
        <v>21</v>
      </c>
      <c r="B10" s="92"/>
      <c r="C10" s="196"/>
      <c r="D10" s="104" t="s">
        <v>188</v>
      </c>
      <c r="E10" s="189"/>
      <c r="F10" s="189"/>
      <c r="G10" s="190"/>
      <c r="H10" s="197"/>
      <c r="I10" s="92"/>
      <c r="J10" s="180" t="s">
        <v>201</v>
      </c>
      <c r="K10" s="207" t="s">
        <v>202</v>
      </c>
      <c r="L10" s="191"/>
      <c r="M10" s="191"/>
      <c r="N10" s="191"/>
      <c r="O10" s="192"/>
      <c r="W10">
        <v>3</v>
      </c>
      <c r="X10" s="52" t="s">
        <v>23</v>
      </c>
      <c r="AR10" s="12" t="s">
        <v>11</v>
      </c>
    </row>
    <row r="11" spans="1:45" ht="12.75">
      <c r="A11" s="179" t="s">
        <v>24</v>
      </c>
      <c r="B11" s="92"/>
      <c r="C11" s="196"/>
      <c r="D11" s="104" t="s">
        <v>189</v>
      </c>
      <c r="E11" s="189"/>
      <c r="F11" s="189"/>
      <c r="G11" s="190"/>
      <c r="H11" s="197"/>
      <c r="I11" s="92"/>
      <c r="J11" s="180" t="s">
        <v>22</v>
      </c>
      <c r="K11" s="205" t="str">
        <f>VLOOKUP(V8,W8:X19,2)</f>
        <v>&lt;SP Service Type&gt;</v>
      </c>
      <c r="L11" s="203"/>
      <c r="M11" s="203"/>
      <c r="N11" s="203"/>
      <c r="O11" s="204"/>
      <c r="P11" s="49"/>
      <c r="W11">
        <v>4</v>
      </c>
      <c r="X11" s="50" t="s">
        <v>25</v>
      </c>
      <c r="Y11" s="54"/>
      <c r="AS11" s="12"/>
    </row>
    <row r="12" spans="1:25" ht="12.75">
      <c r="A12" s="179" t="s">
        <v>26</v>
      </c>
      <c r="B12" s="92"/>
      <c r="C12" s="196"/>
      <c r="D12" s="104" t="s">
        <v>190</v>
      </c>
      <c r="E12" s="189"/>
      <c r="F12" s="189"/>
      <c r="G12" s="190"/>
      <c r="H12" s="49"/>
      <c r="O12" s="71"/>
      <c r="P12" s="49"/>
      <c r="W12">
        <v>5</v>
      </c>
      <c r="X12" s="50" t="s">
        <v>27</v>
      </c>
      <c r="Y12" s="55"/>
    </row>
    <row r="13" spans="1:24" ht="12.75">
      <c r="A13" s="179" t="s">
        <v>28</v>
      </c>
      <c r="B13" s="92"/>
      <c r="C13" s="196"/>
      <c r="D13" s="104" t="s">
        <v>191</v>
      </c>
      <c r="E13" s="189"/>
      <c r="F13" s="189"/>
      <c r="G13" s="190"/>
      <c r="H13" s="58"/>
      <c r="I13" s="256" t="s">
        <v>209</v>
      </c>
      <c r="J13" s="257"/>
      <c r="K13" s="257"/>
      <c r="L13" s="257"/>
      <c r="M13" s="257"/>
      <c r="N13" s="258"/>
      <c r="O13" s="71"/>
      <c r="P13" s="49"/>
      <c r="W13">
        <v>6</v>
      </c>
      <c r="X13" s="50" t="s">
        <v>29</v>
      </c>
    </row>
    <row r="14" spans="1:24" ht="12.75">
      <c r="A14" s="179" t="s">
        <v>30</v>
      </c>
      <c r="B14" s="92"/>
      <c r="C14" s="196"/>
      <c r="D14" s="206" t="s">
        <v>192</v>
      </c>
      <c r="E14" s="189"/>
      <c r="F14" s="189"/>
      <c r="G14" s="190"/>
      <c r="H14" s="58"/>
      <c r="I14" s="259"/>
      <c r="J14" s="260"/>
      <c r="K14" s="260"/>
      <c r="L14" s="260"/>
      <c r="M14" s="260"/>
      <c r="N14" s="261"/>
      <c r="O14" s="71"/>
      <c r="P14" s="49"/>
      <c r="W14">
        <v>7</v>
      </c>
      <c r="X14" s="57" t="s">
        <v>31</v>
      </c>
    </row>
    <row r="15" spans="1:25" ht="12.75">
      <c r="A15" s="179" t="s">
        <v>143</v>
      </c>
      <c r="B15" s="92"/>
      <c r="C15" s="196"/>
      <c r="D15" s="104" t="s">
        <v>193</v>
      </c>
      <c r="E15" s="189"/>
      <c r="F15" s="189"/>
      <c r="G15" s="190"/>
      <c r="H15" s="58"/>
      <c r="I15" s="259"/>
      <c r="J15" s="260"/>
      <c r="K15" s="260"/>
      <c r="L15" s="260"/>
      <c r="M15" s="260"/>
      <c r="N15" s="261"/>
      <c r="O15" s="71"/>
      <c r="P15" s="49"/>
      <c r="W15" s="59">
        <v>8</v>
      </c>
      <c r="X15" s="60" t="s">
        <v>32</v>
      </c>
      <c r="Y15" s="59"/>
    </row>
    <row r="16" spans="1:25" ht="12.75">
      <c r="A16" s="179" t="s">
        <v>33</v>
      </c>
      <c r="B16" s="92"/>
      <c r="C16" s="196"/>
      <c r="D16" s="104" t="s">
        <v>194</v>
      </c>
      <c r="E16" s="189"/>
      <c r="F16" s="189"/>
      <c r="G16" s="190"/>
      <c r="H16" s="49"/>
      <c r="I16" s="259"/>
      <c r="J16" s="260"/>
      <c r="K16" s="260"/>
      <c r="L16" s="260"/>
      <c r="M16" s="260"/>
      <c r="N16" s="261"/>
      <c r="O16" s="71"/>
      <c r="P16" s="49"/>
      <c r="W16" s="61">
        <v>9</v>
      </c>
      <c r="X16" s="60" t="s">
        <v>34</v>
      </c>
      <c r="Y16" s="55"/>
    </row>
    <row r="17" spans="1:27" ht="14.25" customHeight="1">
      <c r="A17" s="179" t="s">
        <v>35</v>
      </c>
      <c r="B17" s="92"/>
      <c r="C17" s="196"/>
      <c r="D17" s="206" t="s">
        <v>195</v>
      </c>
      <c r="E17" s="189"/>
      <c r="F17" s="189"/>
      <c r="G17" s="190"/>
      <c r="H17" s="49"/>
      <c r="I17" s="262"/>
      <c r="J17" s="263"/>
      <c r="K17" s="263"/>
      <c r="L17" s="263"/>
      <c r="M17" s="263"/>
      <c r="N17" s="264"/>
      <c r="O17" s="71"/>
      <c r="P17" s="49"/>
      <c r="W17" s="62">
        <v>10</v>
      </c>
      <c r="X17" s="50" t="s">
        <v>36</v>
      </c>
      <c r="Y17" s="54"/>
      <c r="Z17" s="54"/>
      <c r="AA17" s="62"/>
    </row>
    <row r="18" spans="1:27" ht="12.75">
      <c r="A18" s="179" t="s">
        <v>37</v>
      </c>
      <c r="B18" s="92"/>
      <c r="C18" s="196"/>
      <c r="D18" s="104" t="s">
        <v>196</v>
      </c>
      <c r="E18" s="189"/>
      <c r="F18" s="189"/>
      <c r="G18" s="190"/>
      <c r="H18" s="68" t="s">
        <v>11</v>
      </c>
      <c r="I18" s="69"/>
      <c r="J18" s="69"/>
      <c r="K18" s="69"/>
      <c r="L18" s="69"/>
      <c r="M18" s="69"/>
      <c r="N18" s="69"/>
      <c r="O18" s="70"/>
      <c r="P18" s="49"/>
      <c r="W18" s="61">
        <v>11</v>
      </c>
      <c r="X18" s="50" t="s">
        <v>38</v>
      </c>
      <c r="Y18" s="12"/>
      <c r="Z18" s="63"/>
      <c r="AA18" s="12"/>
    </row>
    <row r="19" spans="1:27" ht="6" customHeight="1">
      <c r="A19" s="253"/>
      <c r="B19" s="254"/>
      <c r="C19" s="255"/>
      <c r="D19" s="254"/>
      <c r="E19" s="254"/>
      <c r="F19" s="254"/>
      <c r="G19" s="56"/>
      <c r="H19" s="56"/>
      <c r="W19" s="61">
        <v>12</v>
      </c>
      <c r="X19" s="50" t="s">
        <v>110</v>
      </c>
      <c r="Y19" s="12"/>
      <c r="Z19" s="63"/>
      <c r="AA19" s="12"/>
    </row>
    <row r="20" spans="1:15" ht="12.75">
      <c r="A20" s="249" t="s">
        <v>153</v>
      </c>
      <c r="B20" s="250"/>
      <c r="C20" s="250"/>
      <c r="D20" s="250"/>
      <c r="E20" s="250"/>
      <c r="F20" s="250"/>
      <c r="G20" s="250"/>
      <c r="H20" s="250"/>
      <c r="I20" s="250"/>
      <c r="J20" s="250"/>
      <c r="K20" s="250"/>
      <c r="L20" s="250"/>
      <c r="M20" s="250"/>
      <c r="N20" s="250"/>
      <c r="O20" s="250"/>
    </row>
    <row r="21" spans="1:15" ht="23.25" customHeight="1">
      <c r="A21" s="250"/>
      <c r="B21" s="250"/>
      <c r="C21" s="250"/>
      <c r="D21" s="250"/>
      <c r="E21" s="250"/>
      <c r="F21" s="250"/>
      <c r="G21" s="250"/>
      <c r="H21" s="250"/>
      <c r="I21" s="250"/>
      <c r="J21" s="250"/>
      <c r="K21" s="250"/>
      <c r="L21" s="250"/>
      <c r="M21" s="250"/>
      <c r="N21" s="250"/>
      <c r="O21" s="250"/>
    </row>
    <row r="22" spans="1:15" ht="6" customHeight="1">
      <c r="A22" s="79"/>
      <c r="B22" s="79"/>
      <c r="C22" s="79"/>
      <c r="D22" s="79"/>
      <c r="E22" s="79"/>
      <c r="F22" s="79"/>
      <c r="G22" s="79"/>
      <c r="H22" s="79"/>
      <c r="I22" s="79"/>
      <c r="J22" s="79"/>
      <c r="K22" s="79"/>
      <c r="L22" s="79"/>
      <c r="M22" s="79"/>
      <c r="N22" s="79"/>
      <c r="O22" s="79"/>
    </row>
    <row r="23" spans="1:15" ht="12.75">
      <c r="A23" s="79"/>
      <c r="B23" s="79"/>
      <c r="C23" s="79"/>
      <c r="D23" s="79"/>
      <c r="E23" s="79"/>
      <c r="F23" s="79"/>
      <c r="G23" s="79"/>
      <c r="H23" s="79"/>
      <c r="I23" s="79"/>
      <c r="J23" s="79"/>
      <c r="K23" s="79"/>
      <c r="L23" s="79"/>
      <c r="M23" s="79"/>
      <c r="N23" s="79"/>
      <c r="O23" s="79"/>
    </row>
    <row r="25" ht="6" customHeight="1"/>
    <row r="26" spans="1:15" ht="12.75">
      <c r="A26" s="251" t="s">
        <v>144</v>
      </c>
      <c r="B26" s="250"/>
      <c r="C26" s="250"/>
      <c r="D26" s="250"/>
      <c r="E26" s="250"/>
      <c r="F26" s="250"/>
      <c r="G26" s="250"/>
      <c r="H26" s="250"/>
      <c r="I26" s="250"/>
      <c r="J26" s="250"/>
      <c r="K26" s="250"/>
      <c r="L26" s="250"/>
      <c r="M26" s="250"/>
      <c r="N26" s="250"/>
      <c r="O26" s="250"/>
    </row>
    <row r="27" spans="1:15" ht="23.25" customHeight="1">
      <c r="A27" s="250"/>
      <c r="B27" s="250"/>
      <c r="C27" s="250"/>
      <c r="D27" s="250"/>
      <c r="E27" s="250"/>
      <c r="F27" s="250"/>
      <c r="G27" s="250"/>
      <c r="H27" s="250"/>
      <c r="I27" s="250"/>
      <c r="J27" s="250"/>
      <c r="K27" s="250"/>
      <c r="L27" s="250"/>
      <c r="M27" s="250"/>
      <c r="N27" s="250"/>
      <c r="O27" s="250"/>
    </row>
    <row r="28" ht="6" customHeight="1"/>
  </sheetData>
  <sheetProtection password="BADF" sheet="1"/>
  <mergeCells count="7">
    <mergeCell ref="A20:O21"/>
    <mergeCell ref="A26:O27"/>
    <mergeCell ref="A1:O1"/>
    <mergeCell ref="A6:O6"/>
    <mergeCell ref="A19:B19"/>
    <mergeCell ref="C19:F19"/>
    <mergeCell ref="I13:N17"/>
  </mergeCells>
  <printOptions/>
  <pageMargins left="0.73" right="0.65" top="0.83" bottom="0.75" header="0.34" footer="0.5"/>
  <pageSetup blackAndWhite="1" horizontalDpi="360" verticalDpi="360" orientation="landscape" scale="80" r:id="rId3"/>
  <headerFooter alignWithMargins="0">
    <oddHeader>&amp;C&amp;"Arial,Bold"&amp;14North American Numbering Plan
Numbering Resource Utilization/Forecast Report&amp;12
&amp;RApproved by OMB</oddHeader>
    <oddFooter>&amp;L &amp;C&amp;"Arial,Bold"PERSONS MAKING WILLFUL FALSE STATEMENTS CAN BE PUNISHED BY FINE OR IMPRISONMENT
 UNDER TITLE 18 OF THE UNITED STATES CODE, 18 U.S.C. §1001&amp;RFCC Form 502
June 2013</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R38"/>
  <sheetViews>
    <sheetView workbookViewId="0" topLeftCell="A1">
      <selection activeCell="A32" sqref="A32"/>
    </sheetView>
  </sheetViews>
  <sheetFormatPr defaultColWidth="8.7109375" defaultRowHeight="12.75"/>
  <cols>
    <col min="1" max="12" width="8.7109375" style="0" customWidth="1"/>
    <col min="13" max="13" width="8.7109375" style="2" customWidth="1"/>
    <col min="14" max="20" width="8.7109375" style="0" customWidth="1"/>
  </cols>
  <sheetData>
    <row r="1" spans="1:6" ht="18" customHeight="1">
      <c r="A1" s="211" t="s">
        <v>206</v>
      </c>
      <c r="B1" s="53"/>
      <c r="C1" s="53"/>
      <c r="D1" s="53"/>
      <c r="E1" s="53"/>
      <c r="F1" s="2"/>
    </row>
    <row r="2" spans="1:6" ht="18" customHeight="1">
      <c r="A2" s="114" t="s">
        <v>199</v>
      </c>
      <c r="B2" s="53"/>
      <c r="C2" s="53"/>
      <c r="D2" s="53"/>
      <c r="E2" s="53"/>
      <c r="F2" s="2"/>
    </row>
    <row r="3" spans="1:44" ht="18" customHeight="1">
      <c r="A3" s="211" t="s">
        <v>204</v>
      </c>
      <c r="B3" s="91"/>
      <c r="C3" s="91"/>
      <c r="D3" s="91"/>
      <c r="E3" s="91"/>
      <c r="F3" s="91"/>
      <c r="G3" s="91" t="s">
        <v>207</v>
      </c>
      <c r="H3" s="91"/>
      <c r="I3" s="91"/>
      <c r="J3" s="91"/>
      <c r="K3" s="91"/>
      <c r="L3" s="91"/>
      <c r="M3" s="91"/>
      <c r="N3" s="211"/>
      <c r="AB3" s="4" t="s">
        <v>12</v>
      </c>
      <c r="AC3" s="5" t="s">
        <v>13</v>
      </c>
      <c r="AD3" s="6">
        <v>0</v>
      </c>
      <c r="AE3" s="6">
        <v>0</v>
      </c>
      <c r="AF3" s="6">
        <v>0</v>
      </c>
      <c r="AG3" s="6">
        <v>0</v>
      </c>
      <c r="AH3" s="6">
        <v>0</v>
      </c>
      <c r="AI3" s="7">
        <f>IF(1000-(AD3+AE3+AF3+AG3+AH3)&gt;-1,1000-(AD3+AE3+AF3+AG3+AH3),"Error")</f>
        <v>1000</v>
      </c>
      <c r="AJ3" s="8" t="s">
        <v>11</v>
      </c>
      <c r="AK3" s="270" t="s">
        <v>14</v>
      </c>
      <c r="AL3" s="271"/>
      <c r="AM3" s="9">
        <f>IF(AE3=1000,"Intermed",(IF((AJ3="X")*AND(AI3&gt;899),"Donated",(AD3/(1000-AE3)))))</f>
        <v>0</v>
      </c>
      <c r="AN3" s="10" t="str">
        <f>(IF((AJ3="X")*AND(AI3&lt;900),"Error, Exceeds 10% Contamination ",(IF(AE3&gt;0,"Insert Intermediate Assignee Name Here",IF((AJ3)="X","Donated to Pool","  ")))))</f>
        <v>  </v>
      </c>
      <c r="AO3" s="11"/>
      <c r="AP3" s="11"/>
      <c r="AQ3" s="11"/>
      <c r="AR3" s="12" t="s">
        <v>11</v>
      </c>
    </row>
    <row r="4" spans="1:44" ht="18" customHeight="1">
      <c r="A4" s="211" t="s">
        <v>218</v>
      </c>
      <c r="B4" s="2"/>
      <c r="C4" s="2"/>
      <c r="D4" s="2"/>
      <c r="E4" s="2"/>
      <c r="F4" s="2"/>
      <c r="G4" s="2"/>
      <c r="H4" s="2"/>
      <c r="I4" s="2"/>
      <c r="J4" s="2"/>
      <c r="K4" s="51" t="s">
        <v>205</v>
      </c>
      <c r="L4" s="51"/>
      <c r="M4" s="51"/>
      <c r="N4" s="51"/>
      <c r="O4" s="51"/>
      <c r="AB4" s="13"/>
      <c r="AC4" s="14"/>
      <c r="AD4" s="15"/>
      <c r="AE4" s="15"/>
      <c r="AF4" s="15"/>
      <c r="AG4" s="15"/>
      <c r="AH4" s="15"/>
      <c r="AI4" s="16"/>
      <c r="AJ4" s="17"/>
      <c r="AK4" s="18"/>
      <c r="AL4" s="19"/>
      <c r="AM4" s="20"/>
      <c r="AN4" s="21"/>
      <c r="AO4" s="22"/>
      <c r="AP4" s="22"/>
      <c r="AQ4" s="22"/>
      <c r="AR4" s="12"/>
    </row>
    <row r="5" spans="2:44" ht="18" customHeight="1">
      <c r="B5" s="213"/>
      <c r="C5" s="213"/>
      <c r="D5" s="2"/>
      <c r="N5" s="50"/>
      <c r="AB5" s="25" t="s">
        <v>11</v>
      </c>
      <c r="AC5" s="26" t="s">
        <v>11</v>
      </c>
      <c r="AD5" s="26" t="s">
        <v>11</v>
      </c>
      <c r="AE5" s="26" t="s">
        <v>11</v>
      </c>
      <c r="AF5" s="26" t="s">
        <v>11</v>
      </c>
      <c r="AG5" s="26" t="s">
        <v>11</v>
      </c>
      <c r="AH5" s="26" t="s">
        <v>11</v>
      </c>
      <c r="AI5" s="27" t="s">
        <v>11</v>
      </c>
      <c r="AJ5" s="26" t="s">
        <v>11</v>
      </c>
      <c r="AK5" s="28" t="s">
        <v>11</v>
      </c>
      <c r="AL5" s="28" t="s">
        <v>11</v>
      </c>
      <c r="AM5" s="29" t="s">
        <v>11</v>
      </c>
      <c r="AN5" s="30" t="s">
        <v>15</v>
      </c>
      <c r="AO5" s="31"/>
      <c r="AP5" s="31"/>
      <c r="AQ5" s="31"/>
      <c r="AR5" s="28"/>
    </row>
    <row r="6" spans="2:44" ht="6" customHeight="1">
      <c r="B6" s="214"/>
      <c r="C6" s="214"/>
      <c r="D6" s="214"/>
      <c r="N6" s="50"/>
      <c r="W6" t="b">
        <v>1</v>
      </c>
      <c r="AE6" t="s">
        <v>11</v>
      </c>
      <c r="AI6" s="32"/>
      <c r="AJ6" t="s">
        <v>11</v>
      </c>
      <c r="AK6" s="2"/>
      <c r="AL6" s="2" t="s">
        <v>11</v>
      </c>
      <c r="AR6" s="12"/>
    </row>
    <row r="7" spans="2:44" ht="15.75">
      <c r="B7" s="1"/>
      <c r="C7" s="1"/>
      <c r="D7" s="1"/>
      <c r="E7" s="1"/>
      <c r="F7" s="1"/>
      <c r="G7" s="1" t="s">
        <v>145</v>
      </c>
      <c r="H7" s="1"/>
      <c r="I7" s="1"/>
      <c r="J7" s="1"/>
      <c r="K7" s="1"/>
      <c r="L7" s="1"/>
      <c r="M7" s="1"/>
      <c r="N7" s="50"/>
      <c r="AB7" s="33" t="s">
        <v>12</v>
      </c>
      <c r="AC7" s="34">
        <v>0</v>
      </c>
      <c r="AD7" s="35">
        <v>0</v>
      </c>
      <c r="AE7" s="35">
        <v>0</v>
      </c>
      <c r="AF7" s="35">
        <v>0</v>
      </c>
      <c r="AG7" s="35">
        <v>0</v>
      </c>
      <c r="AH7" s="35">
        <v>0</v>
      </c>
      <c r="AI7" s="36">
        <f>IF(1000-(AD7+AE7+AF7+AG7+AH7)&gt;-1,1000-(AD7+AE7+AF7+AG7+AH7),"Error")</f>
        <v>1000</v>
      </c>
      <c r="AJ7" s="37" t="s">
        <v>11</v>
      </c>
      <c r="AK7" s="272" t="s">
        <v>14</v>
      </c>
      <c r="AL7" s="273"/>
      <c r="AM7" s="38">
        <f>IF(AE7=1000,"Intermed",(IF((AJ7="X")*AND(AI7&gt;899),"Donated",(AD7/(1000-AE7)))))</f>
        <v>0</v>
      </c>
      <c r="AN7" s="39" t="str">
        <f>(IF((AJ7="X")*AND(AI7&lt;900),"Error, Exceeds 10% Contamination ",(IF(AE7&gt;0,"Insert Intermediate Assignee Name Here",IF((AJ7)="X","Donated to Pool","  ")))))</f>
        <v>  </v>
      </c>
      <c r="AO7" s="40"/>
      <c r="AP7" s="40"/>
      <c r="AQ7" s="40"/>
      <c r="AR7" s="12"/>
    </row>
    <row r="8" spans="1:44" ht="6" customHeight="1" thickBot="1">
      <c r="A8" s="80"/>
      <c r="B8" s="80"/>
      <c r="C8" s="80"/>
      <c r="D8" s="80"/>
      <c r="E8" s="80"/>
      <c r="F8" s="80"/>
      <c r="G8" s="80"/>
      <c r="H8" s="80"/>
      <c r="I8" s="80"/>
      <c r="J8" s="80"/>
      <c r="K8" s="80"/>
      <c r="L8" s="80"/>
      <c r="AB8" s="41" t="e">
        <f>#REF!</f>
        <v>#REF!</v>
      </c>
      <c r="AC8" s="42">
        <v>4</v>
      </c>
      <c r="AD8" s="43">
        <v>0</v>
      </c>
      <c r="AE8" s="43">
        <v>0</v>
      </c>
      <c r="AF8" s="43">
        <v>0</v>
      </c>
      <c r="AG8" s="43">
        <v>0</v>
      </c>
      <c r="AH8" s="43">
        <v>0</v>
      </c>
      <c r="AI8" s="44">
        <f>IF(1000-(AD8+AE8+AF8+AG8+AH8)&gt;-1,1000-(AD8+AE8+AF8+AG8+AH8),"Error")</f>
        <v>1000</v>
      </c>
      <c r="AJ8" s="45" t="s">
        <v>11</v>
      </c>
      <c r="AK8" s="268" t="s">
        <v>14</v>
      </c>
      <c r="AL8" s="269"/>
      <c r="AM8" s="46">
        <f>IF(AE8=1000,"Intermed",(IF((AJ8="X")*AND(AI8&gt;899),"Donated",(AD8/(1000-AE8)))))</f>
        <v>0</v>
      </c>
      <c r="AN8" s="47" t="str">
        <f>(IF((AJ8="X")*AND(AI8&lt;900),"Error, Exceeds 10% Contamination ",(IF(AE8&gt;0,"Insert Intermediate Assignee Name Here",IF((AJ8)="X","Donated to Pool","  ")))))</f>
        <v>  </v>
      </c>
      <c r="AO8" s="48"/>
      <c r="AP8" s="48"/>
      <c r="AQ8" s="48"/>
      <c r="AR8" s="12"/>
    </row>
    <row r="9" spans="1:44" ht="15.75" thickTop="1">
      <c r="A9" s="80"/>
      <c r="B9" s="265" t="s">
        <v>89</v>
      </c>
      <c r="C9" s="266"/>
      <c r="D9" s="267"/>
      <c r="E9" s="80"/>
      <c r="F9" s="265" t="s">
        <v>93</v>
      </c>
      <c r="G9" s="266"/>
      <c r="H9" s="266"/>
      <c r="I9" s="266"/>
      <c r="J9" s="266"/>
      <c r="K9" s="266"/>
      <c r="L9" s="267"/>
      <c r="AB9" s="41" t="e">
        <f>AB8</f>
        <v>#REF!</v>
      </c>
      <c r="AC9" s="42">
        <v>5</v>
      </c>
      <c r="AD9" s="43">
        <v>0</v>
      </c>
      <c r="AE9" s="43">
        <v>0</v>
      </c>
      <c r="AF9" s="43">
        <v>0</v>
      </c>
      <c r="AG9" s="43">
        <v>0</v>
      </c>
      <c r="AH9" s="43">
        <v>0</v>
      </c>
      <c r="AI9" s="44">
        <f>IF(1000-(AD9+AE9+AF9+AG9+AH9)&gt;-1,1000-(AD9+AE9+AF9+AG9+AH9),"Error")</f>
        <v>1000</v>
      </c>
      <c r="AJ9" s="45" t="s">
        <v>11</v>
      </c>
      <c r="AK9" s="268" t="s">
        <v>14</v>
      </c>
      <c r="AL9" s="269"/>
      <c r="AM9" s="46">
        <f>IF(AE9=1000,"Intermed",(IF((AJ9="X")*AND(AI9&gt;899),"Donated",(AD9/(1000-AE9)))))</f>
        <v>0</v>
      </c>
      <c r="AN9" s="47" t="str">
        <f>(IF((AJ9="X")*AND(AI9&lt;900),"Error, Exceeds 10% Contamination ",(IF(AE9&gt;0,"Insert Intermediate Assignee Name Here",IF((AJ9)="X","Donated to Pool","  ")))))</f>
        <v>  </v>
      </c>
      <c r="AO9" s="48"/>
      <c r="AP9" s="48"/>
      <c r="AQ9" s="48"/>
      <c r="AR9" s="12"/>
    </row>
    <row r="10" spans="1:31" ht="15">
      <c r="A10" s="80"/>
      <c r="B10" s="145"/>
      <c r="C10" s="146"/>
      <c r="D10" s="147"/>
      <c r="E10" s="80"/>
      <c r="F10" s="151"/>
      <c r="G10" s="96" t="s">
        <v>154</v>
      </c>
      <c r="H10" s="86"/>
      <c r="I10" s="146"/>
      <c r="J10" s="49"/>
      <c r="K10" s="146" t="s">
        <v>94</v>
      </c>
      <c r="L10" s="106"/>
      <c r="V10" s="61"/>
      <c r="W10" s="64" t="s">
        <v>11</v>
      </c>
      <c r="X10" s="12"/>
      <c r="Y10" s="63"/>
      <c r="Z10" s="12"/>
      <c r="AD10" s="65" t="s">
        <v>39</v>
      </c>
      <c r="AE10" s="66">
        <v>0</v>
      </c>
    </row>
    <row r="11" spans="1:31" ht="15">
      <c r="A11" s="80"/>
      <c r="B11" s="145"/>
      <c r="C11" s="146"/>
      <c r="D11" s="147"/>
      <c r="E11" s="80"/>
      <c r="F11" s="151"/>
      <c r="G11" s="96"/>
      <c r="H11" s="86"/>
      <c r="I11" s="146"/>
      <c r="J11" s="49"/>
      <c r="K11" s="146"/>
      <c r="L11" s="106"/>
      <c r="V11" s="61"/>
      <c r="W11" s="64"/>
      <c r="X11" s="12"/>
      <c r="Y11" s="63"/>
      <c r="Z11" s="12"/>
      <c r="AD11" s="65"/>
      <c r="AE11" s="66"/>
    </row>
    <row r="12" spans="1:12" ht="15">
      <c r="A12" s="80"/>
      <c r="B12" s="145"/>
      <c r="C12" s="146"/>
      <c r="D12" s="147"/>
      <c r="E12" s="80"/>
      <c r="F12" s="145"/>
      <c r="G12" s="96"/>
      <c r="H12" s="146"/>
      <c r="I12" s="146"/>
      <c r="J12" s="146"/>
      <c r="K12" s="146"/>
      <c r="L12" s="106"/>
    </row>
    <row r="13" spans="1:12" ht="15">
      <c r="A13" s="80"/>
      <c r="B13" s="145"/>
      <c r="C13" s="146"/>
      <c r="D13" s="147"/>
      <c r="E13" s="80"/>
      <c r="F13" s="145"/>
      <c r="G13" s="146"/>
      <c r="H13" s="146"/>
      <c r="I13" s="146"/>
      <c r="J13" s="146"/>
      <c r="K13" s="146"/>
      <c r="L13" s="106"/>
    </row>
    <row r="14" spans="1:12" ht="15">
      <c r="A14" s="80"/>
      <c r="B14" s="145"/>
      <c r="C14" s="146"/>
      <c r="D14" s="147"/>
      <c r="E14" s="80"/>
      <c r="F14" s="145"/>
      <c r="G14" s="146"/>
      <c r="H14" s="146"/>
      <c r="I14" s="146"/>
      <c r="J14" s="146"/>
      <c r="K14" s="146"/>
      <c r="L14" s="106"/>
    </row>
    <row r="15" spans="1:12" ht="15">
      <c r="A15" s="80"/>
      <c r="B15" s="145"/>
      <c r="C15" s="146"/>
      <c r="D15" s="147"/>
      <c r="E15" s="80"/>
      <c r="F15" s="145"/>
      <c r="G15" s="146"/>
      <c r="H15" s="146"/>
      <c r="I15" s="146"/>
      <c r="J15" s="146"/>
      <c r="K15" s="146"/>
      <c r="L15" s="106"/>
    </row>
    <row r="16" spans="1:12" ht="15">
      <c r="A16" s="80"/>
      <c r="B16" s="145"/>
      <c r="C16" s="146"/>
      <c r="D16" s="147"/>
      <c r="E16" s="80"/>
      <c r="F16" s="145"/>
      <c r="G16" s="146"/>
      <c r="H16" s="146"/>
      <c r="I16" s="146"/>
      <c r="J16" s="146"/>
      <c r="K16" s="146"/>
      <c r="L16" s="106"/>
    </row>
    <row r="17" spans="1:12" ht="15">
      <c r="A17" s="80"/>
      <c r="B17" s="145"/>
      <c r="C17" s="146"/>
      <c r="D17" s="147"/>
      <c r="E17" s="80"/>
      <c r="F17" s="145"/>
      <c r="G17" s="146"/>
      <c r="H17" s="146"/>
      <c r="I17" s="146"/>
      <c r="J17" s="146"/>
      <c r="K17" s="146"/>
      <c r="L17" s="106"/>
    </row>
    <row r="18" spans="1:12" ht="15">
      <c r="A18" s="80"/>
      <c r="B18" s="145"/>
      <c r="C18" s="146"/>
      <c r="D18" s="147"/>
      <c r="E18" s="80"/>
      <c r="F18" s="145"/>
      <c r="G18" s="146"/>
      <c r="H18" s="146"/>
      <c r="I18" s="146"/>
      <c r="J18" s="146"/>
      <c r="K18" s="146"/>
      <c r="L18" s="106"/>
    </row>
    <row r="19" spans="1:12" ht="15">
      <c r="A19" s="80"/>
      <c r="B19" s="145"/>
      <c r="C19" s="146"/>
      <c r="D19" s="147"/>
      <c r="E19" s="80"/>
      <c r="F19" s="145"/>
      <c r="G19" s="146"/>
      <c r="H19" s="146"/>
      <c r="I19" s="146"/>
      <c r="J19" s="146"/>
      <c r="K19" s="146"/>
      <c r="L19" s="106"/>
    </row>
    <row r="20" spans="1:12" ht="15">
      <c r="A20" s="80"/>
      <c r="B20" s="145"/>
      <c r="C20" s="146"/>
      <c r="D20" s="147"/>
      <c r="E20" s="80"/>
      <c r="F20" s="145"/>
      <c r="G20" s="146"/>
      <c r="H20" s="146"/>
      <c r="I20" s="146"/>
      <c r="J20" s="146"/>
      <c r="K20" s="146"/>
      <c r="L20" s="106"/>
    </row>
    <row r="21" spans="1:12" ht="15">
      <c r="A21" s="80"/>
      <c r="B21" s="145"/>
      <c r="C21" s="146"/>
      <c r="D21" s="147"/>
      <c r="E21" s="80"/>
      <c r="F21" s="145"/>
      <c r="G21" s="146"/>
      <c r="H21" s="146"/>
      <c r="I21" s="146"/>
      <c r="J21" s="146"/>
      <c r="K21" s="146"/>
      <c r="L21" s="106"/>
    </row>
    <row r="22" spans="1:12" ht="15">
      <c r="A22" s="80"/>
      <c r="B22" s="145"/>
      <c r="C22" s="146"/>
      <c r="D22" s="147"/>
      <c r="E22" s="80"/>
      <c r="F22" s="145"/>
      <c r="G22" s="146"/>
      <c r="H22" s="146"/>
      <c r="I22" s="146"/>
      <c r="J22" s="146"/>
      <c r="K22" s="146"/>
      <c r="L22" s="106"/>
    </row>
    <row r="23" spans="1:12" ht="15.75" thickBot="1">
      <c r="A23" s="80"/>
      <c r="B23" s="145"/>
      <c r="C23" s="146"/>
      <c r="D23" s="147"/>
      <c r="E23" s="80"/>
      <c r="F23" s="148"/>
      <c r="G23" s="149"/>
      <c r="H23" s="149"/>
      <c r="I23" s="149"/>
      <c r="J23" s="149"/>
      <c r="K23" s="149"/>
      <c r="L23" s="109"/>
    </row>
    <row r="24" spans="1:12" ht="16.5" thickBot="1" thickTop="1">
      <c r="A24" s="80"/>
      <c r="B24" s="145"/>
      <c r="C24" s="146"/>
      <c r="D24" s="147"/>
      <c r="E24" s="80"/>
      <c r="F24" s="146"/>
      <c r="G24" s="146"/>
      <c r="H24" s="146"/>
      <c r="I24" s="146"/>
      <c r="J24" s="146"/>
      <c r="K24" s="146"/>
      <c r="L24" s="105"/>
    </row>
    <row r="25" spans="1:12" ht="15.75" thickTop="1">
      <c r="A25" s="80"/>
      <c r="B25" s="145"/>
      <c r="C25" s="146"/>
      <c r="D25" s="147"/>
      <c r="E25" s="80"/>
      <c r="F25" s="110"/>
      <c r="G25" s="111"/>
      <c r="H25" s="111"/>
      <c r="I25" s="111"/>
      <c r="J25" s="111"/>
      <c r="K25" s="111"/>
      <c r="L25" s="112"/>
    </row>
    <row r="26" spans="1:12" ht="15">
      <c r="A26" s="80"/>
      <c r="B26" s="145"/>
      <c r="C26" s="146"/>
      <c r="D26" s="147"/>
      <c r="E26" s="80"/>
      <c r="F26" s="113"/>
      <c r="G26" s="105"/>
      <c r="H26" s="105"/>
      <c r="I26" s="105"/>
      <c r="J26" s="105"/>
      <c r="K26" s="105"/>
      <c r="L26" s="106"/>
    </row>
    <row r="27" spans="1:12" ht="15.75" thickBot="1">
      <c r="A27" s="80"/>
      <c r="B27" s="148"/>
      <c r="C27" s="149"/>
      <c r="D27" s="150"/>
      <c r="E27" s="105"/>
      <c r="F27" s="113"/>
      <c r="G27" s="105"/>
      <c r="H27" s="105"/>
      <c r="I27" s="105"/>
      <c r="J27" s="105"/>
      <c r="K27" s="105"/>
      <c r="L27" s="106"/>
    </row>
    <row r="28" spans="1:12" ht="16.5" thickBot="1" thickTop="1">
      <c r="A28" s="80"/>
      <c r="B28" s="146"/>
      <c r="C28" s="146"/>
      <c r="D28" s="146"/>
      <c r="E28" s="105"/>
      <c r="F28" s="107"/>
      <c r="G28" s="108"/>
      <c r="H28" s="108"/>
      <c r="I28" s="108"/>
      <c r="J28" s="108"/>
      <c r="K28" s="108"/>
      <c r="L28" s="109"/>
    </row>
    <row r="29" spans="1:12" ht="15.75" thickTop="1">
      <c r="A29" s="80"/>
      <c r="B29" s="146"/>
      <c r="C29" s="146"/>
      <c r="D29" s="146"/>
      <c r="E29" s="105"/>
      <c r="F29" s="105"/>
      <c r="G29" s="105"/>
      <c r="H29" s="105"/>
      <c r="I29" s="105"/>
      <c r="J29" s="105"/>
      <c r="K29" s="105"/>
      <c r="L29" s="105"/>
    </row>
    <row r="30" spans="1:12" ht="15">
      <c r="A30" s="80"/>
      <c r="B30" s="146"/>
      <c r="C30" s="146"/>
      <c r="D30" s="146"/>
      <c r="E30" s="105"/>
      <c r="F30" s="105"/>
      <c r="G30" s="105"/>
      <c r="H30" s="105"/>
      <c r="I30" s="105"/>
      <c r="J30" s="105"/>
      <c r="K30" s="105"/>
      <c r="L30" s="105"/>
    </row>
    <row r="31" spans="1:12" ht="12.75">
      <c r="A31" s="80"/>
      <c r="B31" s="80"/>
      <c r="C31" s="80"/>
      <c r="D31" s="80"/>
      <c r="E31" s="105"/>
      <c r="F31" s="105"/>
      <c r="G31" s="105"/>
      <c r="H31" s="105"/>
      <c r="I31" s="105"/>
      <c r="J31" s="105"/>
      <c r="K31" s="105"/>
      <c r="L31" s="105"/>
    </row>
    <row r="32" spans="1:12" ht="12.75">
      <c r="A32" s="80"/>
      <c r="B32" s="80"/>
      <c r="C32" s="80"/>
      <c r="D32" s="80"/>
      <c r="E32" s="80"/>
      <c r="F32" s="80"/>
      <c r="G32" s="80"/>
      <c r="H32" s="80"/>
      <c r="I32" s="80"/>
      <c r="J32" s="80"/>
      <c r="K32" s="80"/>
      <c r="L32" s="80"/>
    </row>
    <row r="33" spans="1:12" ht="12.75">
      <c r="A33" s="80"/>
      <c r="B33" s="80"/>
      <c r="C33" s="80"/>
      <c r="D33" s="80"/>
      <c r="E33" s="80"/>
      <c r="F33" s="80"/>
      <c r="G33" s="80"/>
      <c r="H33" s="80"/>
      <c r="I33" s="80"/>
      <c r="J33" s="80"/>
      <c r="K33" s="80"/>
      <c r="L33" s="80"/>
    </row>
    <row r="34" spans="1:12" ht="12.75">
      <c r="A34" s="80"/>
      <c r="B34" s="80"/>
      <c r="C34" s="80"/>
      <c r="D34" s="80"/>
      <c r="E34" s="80"/>
      <c r="F34" s="80"/>
      <c r="G34" s="80"/>
      <c r="H34" s="80"/>
      <c r="I34" s="80"/>
      <c r="J34" s="80"/>
      <c r="K34" s="80"/>
      <c r="L34" s="80"/>
    </row>
    <row r="35" spans="1:12" ht="12.75">
      <c r="A35" s="80"/>
      <c r="B35" s="80"/>
      <c r="C35" s="80"/>
      <c r="D35" s="80"/>
      <c r="E35" s="80"/>
      <c r="F35" s="80"/>
      <c r="G35" s="80"/>
      <c r="H35" s="80"/>
      <c r="I35" s="80"/>
      <c r="J35" s="80"/>
      <c r="K35" s="80"/>
      <c r="L35" s="80"/>
    </row>
    <row r="36" spans="1:12" ht="12.75">
      <c r="A36" s="80"/>
      <c r="B36" s="80"/>
      <c r="C36" s="80"/>
      <c r="D36" s="80"/>
      <c r="E36" s="80"/>
      <c r="F36" s="80"/>
      <c r="G36" s="80"/>
      <c r="H36" s="80"/>
      <c r="I36" s="80"/>
      <c r="J36" s="80"/>
      <c r="K36" s="80"/>
      <c r="L36" s="80"/>
    </row>
    <row r="37" spans="1:12" ht="12.75">
      <c r="A37" s="80"/>
      <c r="B37" s="80"/>
      <c r="C37" s="80"/>
      <c r="D37" s="80"/>
      <c r="E37" s="80"/>
      <c r="F37" s="80"/>
      <c r="G37" s="80"/>
      <c r="H37" s="80"/>
      <c r="I37" s="80"/>
      <c r="J37" s="80"/>
      <c r="K37" s="80"/>
      <c r="L37" s="80"/>
    </row>
    <row r="38" spans="1:12" ht="12.75">
      <c r="A38" s="80"/>
      <c r="B38" s="80"/>
      <c r="C38" s="80"/>
      <c r="D38" s="80"/>
      <c r="E38" s="80"/>
      <c r="F38" s="80"/>
      <c r="G38" s="80"/>
      <c r="H38" s="80"/>
      <c r="I38" s="80"/>
      <c r="J38" s="80"/>
      <c r="K38" s="80"/>
      <c r="L38" s="80"/>
    </row>
  </sheetData>
  <sheetProtection password="BADF" sheet="1" objects="1" scenarios="1"/>
  <mergeCells count="6">
    <mergeCell ref="B9:D9"/>
    <mergeCell ref="AK8:AL8"/>
    <mergeCell ref="AK3:AL3"/>
    <mergeCell ref="AK7:AL7"/>
    <mergeCell ref="F9:L9"/>
    <mergeCell ref="AK9:AL9"/>
  </mergeCells>
  <printOptions/>
  <pageMargins left="0.75" right="0.65" top="0.86" bottom="1" header="0.34" footer="0.5"/>
  <pageSetup blackAndWhite="1" fitToHeight="1" fitToWidth="1" horizontalDpi="360" verticalDpi="360" orientation="landscape" r:id="rId4"/>
  <headerFooter alignWithMargins="0">
    <oddHeader>&amp;C&amp;"Arial,Bold"&amp;14North American Numbering Plan
Numbering Resource Utilization/Forecast Report&amp;16
&amp;12
&amp;RApproved by OMB</oddHeader>
    <oddFooter xml:space="preserve">&amp;L &amp;C&amp;"Arial,Bold"PERSONS MAKING WILLFUL FALSE STATEMENTS CAN BE PUNISHED BY FINE OR IMPRISONMENT
 UNDER TITLE 18 OF THE UNITED STATES CODE, 18 U.S.C. §1001&amp;RFCC Form 502
June 2013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23">
    <pageSetUpPr fitToPage="1"/>
  </sheetPr>
  <dimension ref="A1:FW21"/>
  <sheetViews>
    <sheetView workbookViewId="0" topLeftCell="A1">
      <selection activeCell="B24" sqref="B24"/>
    </sheetView>
  </sheetViews>
  <sheetFormatPr defaultColWidth="9.140625" defaultRowHeight="12.75"/>
  <cols>
    <col min="1" max="1" width="8.7109375" style="193" customWidth="1"/>
    <col min="2" max="2" width="4.7109375" style="193" customWidth="1"/>
    <col min="3" max="3" width="17.57421875" style="193" customWidth="1"/>
    <col min="4" max="9" width="5.7109375" style="193" customWidth="1"/>
    <col min="10" max="10" width="23.7109375" style="193" customWidth="1"/>
    <col min="11" max="11" width="6.7109375" style="152" customWidth="1"/>
    <col min="12" max="12" width="8.7109375" style="152" customWidth="1"/>
    <col min="13" max="13" width="31.57421875" style="152" customWidth="1"/>
    <col min="14" max="14" width="9.140625" style="152" customWidth="1"/>
    <col min="15" max="15" width="10.7109375" style="152" bestFit="1" customWidth="1"/>
    <col min="16" max="20" width="9.140625" style="152" customWidth="1"/>
    <col min="21" max="21" width="9.28125" style="152" customWidth="1"/>
    <col min="22" max="16384" width="9.140625" style="152" customWidth="1"/>
  </cols>
  <sheetData>
    <row r="1" spans="1:179" ht="21">
      <c r="A1" s="152"/>
      <c r="B1" s="152"/>
      <c r="C1" s="152"/>
      <c r="D1" s="152"/>
      <c r="E1" s="152"/>
      <c r="F1" s="152"/>
      <c r="G1" s="152"/>
      <c r="H1" s="152"/>
      <c r="I1" s="165" t="s">
        <v>161</v>
      </c>
      <c r="J1" s="152"/>
      <c r="M1" s="153"/>
      <c r="FW1" s="152" t="s">
        <v>185</v>
      </c>
    </row>
    <row r="2" spans="1:10" ht="15">
      <c r="A2" s="155"/>
      <c r="B2" s="155"/>
      <c r="C2" s="155"/>
      <c r="D2" s="152"/>
      <c r="E2" s="152"/>
      <c r="F2" s="152"/>
      <c r="G2" s="152"/>
      <c r="H2" s="152"/>
      <c r="I2" s="166" t="s">
        <v>162</v>
      </c>
      <c r="J2" s="152"/>
    </row>
    <row r="3" spans="1:18" ht="18">
      <c r="A3" s="152"/>
      <c r="B3" s="152"/>
      <c r="C3" s="152"/>
      <c r="D3" s="164" t="s">
        <v>160</v>
      </c>
      <c r="E3" s="152"/>
      <c r="F3" s="152"/>
      <c r="G3" s="152"/>
      <c r="H3" s="152"/>
      <c r="I3" s="156"/>
      <c r="J3" s="157"/>
      <c r="K3" s="157"/>
      <c r="L3" s="157"/>
      <c r="M3" s="157"/>
      <c r="N3" s="157"/>
      <c r="O3" s="157"/>
      <c r="P3" s="157"/>
      <c r="Q3" s="157"/>
      <c r="R3" s="157"/>
    </row>
    <row r="4" spans="1:10" ht="12.75">
      <c r="A4" s="152"/>
      <c r="B4" s="152"/>
      <c r="C4" s="152"/>
      <c r="D4" s="152"/>
      <c r="E4" s="152"/>
      <c r="F4" s="152"/>
      <c r="G4" s="152"/>
      <c r="H4" s="152"/>
      <c r="I4" s="152"/>
      <c r="J4" s="152"/>
    </row>
    <row r="5" spans="1:10" ht="12.75">
      <c r="A5" s="152"/>
      <c r="B5" s="152"/>
      <c r="C5" s="152"/>
      <c r="D5" s="152"/>
      <c r="E5" s="152"/>
      <c r="F5" s="152"/>
      <c r="G5" s="152"/>
      <c r="H5" s="152"/>
      <c r="I5" s="152"/>
      <c r="J5" s="152"/>
    </row>
    <row r="6" spans="1:10" ht="12.75">
      <c r="A6" s="152"/>
      <c r="B6" s="152"/>
      <c r="C6" s="152"/>
      <c r="D6" s="152"/>
      <c r="E6" s="152"/>
      <c r="F6" s="152"/>
      <c r="G6" s="152"/>
      <c r="H6" s="152"/>
      <c r="I6" s="152"/>
      <c r="J6" s="152"/>
    </row>
    <row r="7" spans="1:15" ht="12.75">
      <c r="A7" s="168" t="s">
        <v>16</v>
      </c>
      <c r="B7" s="169"/>
      <c r="C7" s="158"/>
      <c r="D7" s="198" t="str">
        <f>IF('Company Info'!D8="","",'Company Info'!D8)</f>
        <v>&lt;Parent Company Name&gt;</v>
      </c>
      <c r="E7" s="172"/>
      <c r="F7" s="172"/>
      <c r="G7" s="173"/>
      <c r="H7" s="152"/>
      <c r="I7" s="168" t="s">
        <v>216</v>
      </c>
      <c r="J7" s="168"/>
      <c r="K7" s="224" t="str">
        <f>IF('Company Info'!K8="","",'Company Info'!K8)</f>
        <v>&lt;PC OCN&gt;</v>
      </c>
      <c r="L7" s="172"/>
      <c r="M7" s="173"/>
      <c r="N7" s="161"/>
      <c r="O7" s="161"/>
    </row>
    <row r="8" spans="1:15" ht="12.75">
      <c r="A8" s="168" t="s">
        <v>18</v>
      </c>
      <c r="B8" s="169"/>
      <c r="C8" s="158"/>
      <c r="D8" s="198" t="str">
        <f>IF('Company Info'!D9="","",'Company Info'!D9)</f>
        <v>&lt;Service Provider Name&gt;</v>
      </c>
      <c r="E8" s="172"/>
      <c r="F8" s="172"/>
      <c r="G8" s="173"/>
      <c r="H8" s="152"/>
      <c r="I8" s="168" t="s">
        <v>19</v>
      </c>
      <c r="J8" s="170"/>
      <c r="K8" s="198" t="str">
        <f>IF('Company Info'!K9="","",'Company Info'!K9)</f>
        <v>&lt;SP OCN&gt;</v>
      </c>
      <c r="L8" s="172"/>
      <c r="M8" s="173"/>
      <c r="N8" s="161"/>
      <c r="O8" s="161"/>
    </row>
    <row r="9" spans="1:15" ht="12.75">
      <c r="A9" s="168" t="s">
        <v>21</v>
      </c>
      <c r="B9" s="169"/>
      <c r="C9" s="158"/>
      <c r="D9" s="198" t="str">
        <f>IF('Company Info'!D10="","",'Company Info'!D10)</f>
        <v>&lt;Company Address&gt;</v>
      </c>
      <c r="E9" s="172"/>
      <c r="F9" s="172"/>
      <c r="G9" s="173"/>
      <c r="H9" s="152"/>
      <c r="I9" s="168" t="s">
        <v>201</v>
      </c>
      <c r="J9" s="170"/>
      <c r="K9" s="198" t="str">
        <f>IF('Company Info'!K10="","",'Company Info'!K10)</f>
        <v>&lt;SP FRN&gt;</v>
      </c>
      <c r="L9" s="172"/>
      <c r="M9" s="173"/>
      <c r="N9" s="161"/>
      <c r="O9" s="161"/>
    </row>
    <row r="10" spans="1:13" ht="12.75">
      <c r="A10" s="168" t="s">
        <v>24</v>
      </c>
      <c r="B10" s="169"/>
      <c r="C10" s="158"/>
      <c r="D10" s="198" t="str">
        <f>IF('Company Info'!D11="","",'Company Info'!D11)</f>
        <v>&lt;Address 2&gt;</v>
      </c>
      <c r="E10" s="172"/>
      <c r="F10" s="172"/>
      <c r="G10" s="173"/>
      <c r="H10" s="152"/>
      <c r="I10" s="168" t="s">
        <v>22</v>
      </c>
      <c r="J10" s="170"/>
      <c r="K10" s="171" t="str">
        <f>IF('Company Info'!K11="","",'Company Info'!K11)</f>
        <v>&lt;SP Service Type&gt;</v>
      </c>
      <c r="L10" s="172"/>
      <c r="M10" s="173"/>
    </row>
    <row r="11" spans="1:14" ht="13.5" thickBot="1">
      <c r="A11" s="168" t="s">
        <v>26</v>
      </c>
      <c r="B11" s="169"/>
      <c r="C11" s="158"/>
      <c r="D11" s="198" t="str">
        <f>IF('Company Info'!D12="","",'Company Info'!D12)</f>
        <v>&lt;City&gt;</v>
      </c>
      <c r="E11" s="172"/>
      <c r="F11" s="172"/>
      <c r="G11" s="173"/>
      <c r="H11" s="160"/>
      <c r="N11" s="58"/>
    </row>
    <row r="12" spans="1:14" ht="13.5" thickTop="1">
      <c r="A12" s="168" t="s">
        <v>28</v>
      </c>
      <c r="B12" s="169"/>
      <c r="C12" s="158"/>
      <c r="D12" s="198" t="str">
        <f>IF('Company Info'!D13="","",'Company Info'!D13)</f>
        <v>&lt;State&gt;</v>
      </c>
      <c r="E12" s="172"/>
      <c r="F12" s="172"/>
      <c r="G12" s="173"/>
      <c r="H12" s="160"/>
      <c r="I12" s="274" t="s">
        <v>208</v>
      </c>
      <c r="J12" s="275"/>
      <c r="K12" s="275"/>
      <c r="L12" s="275"/>
      <c r="M12" s="276"/>
      <c r="N12" s="58"/>
    </row>
    <row r="13" spans="1:14" ht="12.75">
      <c r="A13" s="168" t="s">
        <v>30</v>
      </c>
      <c r="B13" s="169"/>
      <c r="C13" s="158"/>
      <c r="D13" s="198" t="str">
        <f>IF('Company Info'!D14="","",'Company Info'!D14)</f>
        <v>&lt;Zip&gt;</v>
      </c>
      <c r="E13" s="172"/>
      <c r="F13" s="172"/>
      <c r="G13" s="173"/>
      <c r="H13" s="160"/>
      <c r="I13" s="277"/>
      <c r="J13" s="260"/>
      <c r="K13" s="260"/>
      <c r="L13" s="260"/>
      <c r="M13" s="278"/>
      <c r="N13" s="58"/>
    </row>
    <row r="14" spans="1:14" ht="12.75">
      <c r="A14" s="168" t="s">
        <v>143</v>
      </c>
      <c r="B14" s="169"/>
      <c r="C14" s="158"/>
      <c r="D14" s="198" t="str">
        <f>IF('Company Info'!D15="","",'Company Info'!D15)</f>
        <v>&lt;Contact Name&gt;</v>
      </c>
      <c r="E14" s="172"/>
      <c r="F14" s="172"/>
      <c r="G14" s="173"/>
      <c r="H14" s="160"/>
      <c r="I14" s="277"/>
      <c r="J14" s="260"/>
      <c r="K14" s="260"/>
      <c r="L14" s="260"/>
      <c r="M14" s="278"/>
      <c r="N14" s="58"/>
    </row>
    <row r="15" spans="1:14" ht="12.75">
      <c r="A15" s="168" t="s">
        <v>33</v>
      </c>
      <c r="B15" s="169"/>
      <c r="C15" s="158"/>
      <c r="D15" s="198" t="str">
        <f>IF('Company Info'!D16="","",'Company Info'!D16)</f>
        <v>&lt;Contact Tel#&gt;</v>
      </c>
      <c r="E15" s="172"/>
      <c r="F15" s="172"/>
      <c r="G15" s="173"/>
      <c r="H15" s="160"/>
      <c r="I15" s="277"/>
      <c r="J15" s="260"/>
      <c r="K15" s="260"/>
      <c r="L15" s="260"/>
      <c r="M15" s="278"/>
      <c r="N15" s="58"/>
    </row>
    <row r="16" spans="1:14" ht="13.5" thickBot="1">
      <c r="A16" s="168" t="s">
        <v>35</v>
      </c>
      <c r="B16" s="169"/>
      <c r="C16" s="158"/>
      <c r="D16" s="198" t="str">
        <f>IF('Company Info'!D17="","",'Company Info'!D17)</f>
        <v>&lt;Fax #&gt;</v>
      </c>
      <c r="E16" s="172"/>
      <c r="F16" s="172"/>
      <c r="G16" s="173"/>
      <c r="H16" s="160"/>
      <c r="I16" s="279"/>
      <c r="J16" s="280"/>
      <c r="K16" s="280"/>
      <c r="L16" s="280"/>
      <c r="M16" s="281"/>
      <c r="N16" s="58"/>
    </row>
    <row r="17" spans="1:10" ht="13.5" thickTop="1">
      <c r="A17" s="168" t="s">
        <v>37</v>
      </c>
      <c r="B17" s="169"/>
      <c r="C17" s="158"/>
      <c r="D17" s="198" t="str">
        <f>IF('Company Info'!D18="","",'Company Info'!D18)</f>
        <v>&lt;E-mail&gt;</v>
      </c>
      <c r="E17" s="172"/>
      <c r="F17" s="172"/>
      <c r="G17" s="173"/>
      <c r="H17" s="160"/>
      <c r="I17" s="160"/>
      <c r="J17" s="152"/>
    </row>
    <row r="18" spans="1:10" ht="12.75">
      <c r="A18" s="152"/>
      <c r="B18" s="152"/>
      <c r="C18" s="152"/>
      <c r="D18" s="152"/>
      <c r="E18" s="152"/>
      <c r="F18" s="152"/>
      <c r="G18" s="152"/>
      <c r="H18" s="152"/>
      <c r="I18" s="152"/>
      <c r="J18" s="152"/>
    </row>
    <row r="19" spans="1:17" ht="12" customHeight="1">
      <c r="A19" s="174"/>
      <c r="B19" s="175"/>
      <c r="C19" s="172"/>
      <c r="D19" s="172"/>
      <c r="E19" s="172"/>
      <c r="F19" s="172"/>
      <c r="G19" s="172"/>
      <c r="H19" s="172"/>
      <c r="I19" s="176" t="s">
        <v>171</v>
      </c>
      <c r="J19" s="172"/>
      <c r="K19" s="172"/>
      <c r="L19" s="172"/>
      <c r="M19" s="177"/>
      <c r="N19" s="161"/>
      <c r="O19" s="161"/>
      <c r="P19" s="161"/>
      <c r="Q19" s="159"/>
    </row>
    <row r="20" spans="1:17" ht="45" customHeight="1">
      <c r="A20" s="181" t="s">
        <v>12</v>
      </c>
      <c r="B20" s="181" t="s">
        <v>13</v>
      </c>
      <c r="C20" s="181" t="s">
        <v>155</v>
      </c>
      <c r="D20" s="183" t="s">
        <v>40</v>
      </c>
      <c r="E20" s="183" t="s">
        <v>156</v>
      </c>
      <c r="F20" s="183" t="s">
        <v>41</v>
      </c>
      <c r="G20" s="183" t="s">
        <v>42</v>
      </c>
      <c r="H20" s="183" t="s">
        <v>43</v>
      </c>
      <c r="I20" s="183" t="s">
        <v>157</v>
      </c>
      <c r="J20" s="181" t="s">
        <v>158</v>
      </c>
      <c r="K20" s="183" t="s">
        <v>44</v>
      </c>
      <c r="L20" s="183" t="s">
        <v>45</v>
      </c>
      <c r="M20" s="181" t="s">
        <v>159</v>
      </c>
      <c r="N20" s="162"/>
      <c r="O20" s="162"/>
      <c r="P20" s="162"/>
      <c r="Q20" s="154" t="s">
        <v>11</v>
      </c>
    </row>
    <row r="21" spans="1:17" ht="12.75">
      <c r="A21" s="200" t="s">
        <v>12</v>
      </c>
      <c r="B21" s="200" t="s">
        <v>13</v>
      </c>
      <c r="C21" s="200" t="s">
        <v>183</v>
      </c>
      <c r="D21" s="200">
        <v>0</v>
      </c>
      <c r="E21" s="200">
        <v>0</v>
      </c>
      <c r="F21" s="200">
        <v>0</v>
      </c>
      <c r="G21" s="200">
        <v>0</v>
      </c>
      <c r="H21" s="200">
        <v>0</v>
      </c>
      <c r="I21" s="201"/>
      <c r="J21" s="202"/>
      <c r="K21" s="208">
        <f>IF(D21+E21+F21+G21+H21&gt;1000,"Error",1000-(D21+E21+F21+G21+H21))</f>
        <v>1000</v>
      </c>
      <c r="L21" s="209">
        <f>IF(E21=1000,"Intermed",(IF(AND(I21="X",K21&gt;899),"Donated",(D21/(1000-E21)))))</f>
        <v>0</v>
      </c>
      <c r="M21" s="210"/>
      <c r="N21" s="161"/>
      <c r="O21" s="163"/>
      <c r="P21" s="163"/>
      <c r="Q21" s="154"/>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6" r:id="rId2"/>
  <headerFooter alignWithMargins="0">
    <oddHeader>&amp;C&amp;"Arial,Bold"&amp;14North American Numbering Plan
Numbering Resource Utilization/Forecast Report&amp;16
&amp;12
&amp;RApproved by OMB</oddHeader>
    <oddFooter xml:space="preserve">&amp;L &amp;C&amp;"Arial,Bold"PERSONS MAKING WILLFUL FALSE STATEMENTS CAN BE PUNISHED BY FINE OR IMPRISONMENT
 UNDER TITLE 18 OF THE UNITED STATES CODE, 18 U.S.C. §1001&amp;RFCC Form 502
June 2013    </oddFooter>
  </headerFooter>
  <legacyDrawing r:id="rId1"/>
</worksheet>
</file>

<file path=xl/worksheets/sheet6.xml><?xml version="1.0" encoding="utf-8"?>
<worksheet xmlns="http://schemas.openxmlformats.org/spreadsheetml/2006/main" xmlns:r="http://schemas.openxmlformats.org/officeDocument/2006/relationships">
  <sheetPr codeName="Sheet231">
    <pageSetUpPr fitToPage="1"/>
  </sheetPr>
  <dimension ref="A1:R21"/>
  <sheetViews>
    <sheetView workbookViewId="0" topLeftCell="A1">
      <selection activeCell="A24" sqref="A24"/>
    </sheetView>
  </sheetViews>
  <sheetFormatPr defaultColWidth="9.140625" defaultRowHeight="12.75"/>
  <cols>
    <col min="1" max="1" width="8.7109375" style="193" customWidth="1"/>
    <col min="2" max="2" width="17.57421875" style="193" customWidth="1"/>
    <col min="3" max="3" width="5.140625" style="193" customWidth="1"/>
    <col min="4" max="8" width="5.7109375" style="193" customWidth="1"/>
    <col min="9" max="9" width="5.28125" style="193" customWidth="1"/>
    <col min="10" max="10" width="23.7109375" style="193" customWidth="1"/>
    <col min="11" max="11" width="6.7109375" style="152" customWidth="1"/>
    <col min="12" max="12" width="8.7109375" style="152" customWidth="1"/>
    <col min="13" max="13" width="31.57421875" style="152" customWidth="1"/>
    <col min="14" max="14" width="9.140625" style="152" customWidth="1"/>
    <col min="15" max="15" width="10.7109375" style="152" bestFit="1" customWidth="1"/>
    <col min="16" max="20" width="9.140625" style="152" customWidth="1"/>
    <col min="21" max="21" width="9.28125" style="152" customWidth="1"/>
    <col min="22" max="16384" width="9.140625" style="152" customWidth="1"/>
  </cols>
  <sheetData>
    <row r="1" spans="1:13" ht="21">
      <c r="A1" s="152"/>
      <c r="B1" s="152"/>
      <c r="C1" s="152"/>
      <c r="D1" s="152"/>
      <c r="E1" s="152"/>
      <c r="F1" s="152"/>
      <c r="G1" s="152"/>
      <c r="H1" s="152"/>
      <c r="I1" s="165" t="s">
        <v>163</v>
      </c>
      <c r="J1" s="152"/>
      <c r="M1" s="153"/>
    </row>
    <row r="2" spans="1:10" ht="15">
      <c r="A2" s="155"/>
      <c r="B2" s="155"/>
      <c r="C2" s="155"/>
      <c r="D2" s="152"/>
      <c r="E2" s="152"/>
      <c r="F2" s="152"/>
      <c r="G2" s="152"/>
      <c r="H2" s="152"/>
      <c r="I2" s="166" t="s">
        <v>162</v>
      </c>
      <c r="J2" s="152"/>
    </row>
    <row r="3" spans="1:18" ht="18">
      <c r="A3" s="152"/>
      <c r="B3" s="152"/>
      <c r="C3" s="152"/>
      <c r="D3" s="164" t="s">
        <v>160</v>
      </c>
      <c r="E3" s="152"/>
      <c r="F3" s="152"/>
      <c r="G3" s="152"/>
      <c r="H3" s="152"/>
      <c r="I3" s="156"/>
      <c r="J3" s="157"/>
      <c r="K3" s="157"/>
      <c r="L3" s="157"/>
      <c r="M3" s="157"/>
      <c r="N3" s="157"/>
      <c r="O3" s="157"/>
      <c r="P3" s="157"/>
      <c r="Q3" s="157"/>
      <c r="R3" s="157"/>
    </row>
    <row r="4" spans="1:10" ht="12.75">
      <c r="A4" s="152"/>
      <c r="B4" s="152"/>
      <c r="C4" s="152"/>
      <c r="D4" s="152"/>
      <c r="E4" s="152"/>
      <c r="F4" s="152"/>
      <c r="G4" s="152"/>
      <c r="H4" s="152"/>
      <c r="I4" s="152"/>
      <c r="J4" s="152"/>
    </row>
    <row r="5" spans="1:10" ht="12.75">
      <c r="A5" s="152"/>
      <c r="B5" s="152"/>
      <c r="C5" s="152"/>
      <c r="D5" s="152"/>
      <c r="E5" s="152"/>
      <c r="F5" s="152"/>
      <c r="G5" s="152"/>
      <c r="H5" s="152"/>
      <c r="I5" s="152"/>
      <c r="J5" s="152"/>
    </row>
    <row r="6" spans="1:10" ht="12.75">
      <c r="A6" s="152"/>
      <c r="B6" s="152"/>
      <c r="C6" s="152"/>
      <c r="D6" s="152"/>
      <c r="E6" s="152"/>
      <c r="F6" s="152"/>
      <c r="G6" s="152"/>
      <c r="H6" s="152"/>
      <c r="I6" s="152"/>
      <c r="J6" s="152"/>
    </row>
    <row r="7" spans="1:15" ht="12.75">
      <c r="A7" s="168" t="s">
        <v>16</v>
      </c>
      <c r="B7" s="169"/>
      <c r="C7" s="158"/>
      <c r="D7" s="198" t="str">
        <f>IF('Company Info'!D8="","",'Company Info'!D8)</f>
        <v>&lt;Parent Company Name&gt;</v>
      </c>
      <c r="E7" s="172"/>
      <c r="F7" s="172"/>
      <c r="G7" s="173"/>
      <c r="H7" s="152"/>
      <c r="I7" s="168" t="s">
        <v>216</v>
      </c>
      <c r="J7" s="168"/>
      <c r="K7" s="224" t="str">
        <f>IF('Company Info'!K8="","",'Company Info'!K8)</f>
        <v>&lt;PC OCN&gt;</v>
      </c>
      <c r="L7" s="172"/>
      <c r="M7" s="173"/>
      <c r="N7" s="161"/>
      <c r="O7" s="161"/>
    </row>
    <row r="8" spans="1:15" ht="12.75">
      <c r="A8" s="168" t="s">
        <v>18</v>
      </c>
      <c r="B8" s="169"/>
      <c r="C8" s="158"/>
      <c r="D8" s="198" t="str">
        <f>IF('Company Info'!D9="","",'Company Info'!D9)</f>
        <v>&lt;Service Provider Name&gt;</v>
      </c>
      <c r="E8" s="172"/>
      <c r="F8" s="172"/>
      <c r="G8" s="173"/>
      <c r="H8" s="152"/>
      <c r="I8" s="168" t="s">
        <v>19</v>
      </c>
      <c r="J8" s="170"/>
      <c r="K8" s="198" t="str">
        <f>IF('Company Info'!K9="","",'Company Info'!K9)</f>
        <v>&lt;SP OCN&gt;</v>
      </c>
      <c r="L8" s="172"/>
      <c r="M8" s="173"/>
      <c r="N8" s="161"/>
      <c r="O8" s="161"/>
    </row>
    <row r="9" spans="1:15" ht="12.75">
      <c r="A9" s="168" t="s">
        <v>21</v>
      </c>
      <c r="B9" s="169"/>
      <c r="C9" s="158"/>
      <c r="D9" s="198" t="str">
        <f>IF('Company Info'!D10="","",'Company Info'!D10)</f>
        <v>&lt;Company Address&gt;</v>
      </c>
      <c r="E9" s="172"/>
      <c r="F9" s="172"/>
      <c r="G9" s="173"/>
      <c r="H9" s="152"/>
      <c r="I9" s="168" t="s">
        <v>201</v>
      </c>
      <c r="J9" s="170"/>
      <c r="K9" s="198" t="str">
        <f>IF('Company Info'!K10="","",'Company Info'!K10)</f>
        <v>&lt;SP FRN&gt;</v>
      </c>
      <c r="L9" s="172"/>
      <c r="M9" s="173"/>
      <c r="N9" s="161"/>
      <c r="O9" s="161"/>
    </row>
    <row r="10" spans="1:13" ht="12.75">
      <c r="A10" s="168" t="s">
        <v>24</v>
      </c>
      <c r="B10" s="169"/>
      <c r="C10" s="158"/>
      <c r="D10" s="198" t="str">
        <f>IF('Company Info'!D11="","",'Company Info'!D11)</f>
        <v>&lt;Address 2&gt;</v>
      </c>
      <c r="E10" s="172"/>
      <c r="F10" s="172"/>
      <c r="G10" s="173"/>
      <c r="H10" s="152"/>
      <c r="I10" s="168" t="s">
        <v>22</v>
      </c>
      <c r="J10" s="170"/>
      <c r="K10" s="171" t="str">
        <f>IF('Company Info'!K11="","",'Company Info'!K11)</f>
        <v>&lt;SP Service Type&gt;</v>
      </c>
      <c r="L10" s="172"/>
      <c r="M10" s="173"/>
    </row>
    <row r="11" spans="1:14" ht="13.5" thickBot="1">
      <c r="A11" s="168" t="s">
        <v>26</v>
      </c>
      <c r="B11" s="169"/>
      <c r="C11" s="158"/>
      <c r="D11" s="198" t="str">
        <f>IF('Company Info'!D12="","",'Company Info'!D12)</f>
        <v>&lt;City&gt;</v>
      </c>
      <c r="E11" s="172"/>
      <c r="F11" s="172"/>
      <c r="G11" s="173"/>
      <c r="H11" s="160"/>
      <c r="N11" s="58"/>
    </row>
    <row r="12" spans="1:14" ht="13.5" customHeight="1" thickTop="1">
      <c r="A12" s="168" t="s">
        <v>28</v>
      </c>
      <c r="B12" s="169"/>
      <c r="C12" s="158"/>
      <c r="D12" s="198" t="str">
        <f>IF('Company Info'!D13="","",'Company Info'!D13)</f>
        <v>&lt;State&gt;</v>
      </c>
      <c r="E12" s="172"/>
      <c r="F12" s="172"/>
      <c r="G12" s="173"/>
      <c r="H12" s="160"/>
      <c r="I12" s="274" t="s">
        <v>208</v>
      </c>
      <c r="J12" s="275"/>
      <c r="K12" s="275"/>
      <c r="L12" s="275"/>
      <c r="M12" s="276"/>
      <c r="N12" s="58"/>
    </row>
    <row r="13" spans="1:14" ht="12.75">
      <c r="A13" s="168" t="s">
        <v>30</v>
      </c>
      <c r="B13" s="169"/>
      <c r="C13" s="158"/>
      <c r="D13" s="198" t="str">
        <f>IF('Company Info'!D14="","",'Company Info'!D14)</f>
        <v>&lt;Zip&gt;</v>
      </c>
      <c r="E13" s="172"/>
      <c r="F13" s="172"/>
      <c r="G13" s="173"/>
      <c r="H13" s="160"/>
      <c r="I13" s="277"/>
      <c r="J13" s="260"/>
      <c r="K13" s="260"/>
      <c r="L13" s="260"/>
      <c r="M13" s="278"/>
      <c r="N13" s="58"/>
    </row>
    <row r="14" spans="1:14" ht="12.75">
      <c r="A14" s="168" t="s">
        <v>143</v>
      </c>
      <c r="B14" s="169"/>
      <c r="C14" s="158"/>
      <c r="D14" s="198" t="str">
        <f>IF('Company Info'!D15="","",'Company Info'!D15)</f>
        <v>&lt;Contact Name&gt;</v>
      </c>
      <c r="E14" s="172"/>
      <c r="F14" s="172"/>
      <c r="G14" s="173"/>
      <c r="H14" s="160"/>
      <c r="I14" s="277"/>
      <c r="J14" s="260"/>
      <c r="K14" s="260"/>
      <c r="L14" s="260"/>
      <c r="M14" s="278"/>
      <c r="N14" s="58"/>
    </row>
    <row r="15" spans="1:14" ht="12.75">
      <c r="A15" s="168" t="s">
        <v>33</v>
      </c>
      <c r="B15" s="169"/>
      <c r="C15" s="158"/>
      <c r="D15" s="198" t="str">
        <f>IF('Company Info'!D16="","",'Company Info'!D16)</f>
        <v>&lt;Contact Tel#&gt;</v>
      </c>
      <c r="E15" s="172"/>
      <c r="F15" s="172"/>
      <c r="G15" s="173"/>
      <c r="H15" s="160"/>
      <c r="I15" s="277"/>
      <c r="J15" s="260"/>
      <c r="K15" s="260"/>
      <c r="L15" s="260"/>
      <c r="M15" s="278"/>
      <c r="N15" s="58"/>
    </row>
    <row r="16" spans="1:14" ht="13.5" thickBot="1">
      <c r="A16" s="168" t="s">
        <v>35</v>
      </c>
      <c r="B16" s="169"/>
      <c r="C16" s="158"/>
      <c r="D16" s="198" t="str">
        <f>IF('Company Info'!D17="","",'Company Info'!D17)</f>
        <v>&lt;Fax #&gt;</v>
      </c>
      <c r="E16" s="172"/>
      <c r="F16" s="172"/>
      <c r="G16" s="173"/>
      <c r="H16" s="160"/>
      <c r="I16" s="279"/>
      <c r="J16" s="280"/>
      <c r="K16" s="280"/>
      <c r="L16" s="280"/>
      <c r="M16" s="281"/>
      <c r="N16" s="58"/>
    </row>
    <row r="17" spans="1:10" ht="13.5" thickTop="1">
      <c r="A17" s="168" t="s">
        <v>37</v>
      </c>
      <c r="B17" s="169"/>
      <c r="C17" s="158"/>
      <c r="D17" s="198" t="str">
        <f>IF('Company Info'!D18="","",'Company Info'!D18)</f>
        <v>&lt;E-mail&gt;</v>
      </c>
      <c r="E17" s="172"/>
      <c r="F17" s="172"/>
      <c r="G17" s="173"/>
      <c r="H17" s="160"/>
      <c r="I17" s="160"/>
      <c r="J17" s="152"/>
    </row>
    <row r="18" spans="1:10" ht="12.75">
      <c r="A18" s="152"/>
      <c r="B18" s="152"/>
      <c r="C18" s="152"/>
      <c r="D18" s="152"/>
      <c r="E18" s="152"/>
      <c r="F18" s="152"/>
      <c r="G18" s="152"/>
      <c r="H18" s="152"/>
      <c r="I18" s="152"/>
      <c r="J18" s="152"/>
    </row>
    <row r="19" spans="1:17" ht="12" customHeight="1">
      <c r="A19" s="174"/>
      <c r="B19" s="175"/>
      <c r="C19" s="172"/>
      <c r="D19" s="172"/>
      <c r="E19" s="172"/>
      <c r="F19" s="172"/>
      <c r="G19" s="172"/>
      <c r="H19" s="172"/>
      <c r="I19" s="176" t="s">
        <v>170</v>
      </c>
      <c r="J19" s="172"/>
      <c r="K19" s="172"/>
      <c r="L19" s="172"/>
      <c r="M19" s="177"/>
      <c r="N19" s="161"/>
      <c r="O19" s="161"/>
      <c r="P19" s="161"/>
      <c r="Q19" s="159"/>
    </row>
    <row r="20" spans="1:17" ht="45" customHeight="1">
      <c r="A20" s="181" t="s">
        <v>12</v>
      </c>
      <c r="B20" s="181" t="s">
        <v>155</v>
      </c>
      <c r="C20" s="181" t="s">
        <v>164</v>
      </c>
      <c r="D20" s="183" t="s">
        <v>40</v>
      </c>
      <c r="E20" s="183" t="s">
        <v>156</v>
      </c>
      <c r="F20" s="183" t="s">
        <v>41</v>
      </c>
      <c r="G20" s="183" t="s">
        <v>42</v>
      </c>
      <c r="H20" s="183" t="s">
        <v>43</v>
      </c>
      <c r="I20" s="183"/>
      <c r="J20" s="181" t="s">
        <v>158</v>
      </c>
      <c r="K20" s="183" t="s">
        <v>44</v>
      </c>
      <c r="L20" s="183" t="s">
        <v>45</v>
      </c>
      <c r="M20" s="181" t="s">
        <v>159</v>
      </c>
      <c r="N20" s="162"/>
      <c r="O20" s="162"/>
      <c r="P20" s="162"/>
      <c r="Q20" s="154" t="s">
        <v>11</v>
      </c>
    </row>
    <row r="21" spans="1:17" ht="12.75">
      <c r="A21" s="200" t="s">
        <v>12</v>
      </c>
      <c r="B21" s="200" t="s">
        <v>183</v>
      </c>
      <c r="C21" s="200" t="s">
        <v>184</v>
      </c>
      <c r="D21" s="200">
        <v>0</v>
      </c>
      <c r="E21" s="200">
        <v>0</v>
      </c>
      <c r="F21" s="200">
        <v>0</v>
      </c>
      <c r="G21" s="200">
        <v>0</v>
      </c>
      <c r="H21" s="200">
        <v>0</v>
      </c>
      <c r="I21" s="201"/>
      <c r="J21" s="202"/>
      <c r="K21" s="208">
        <f>IF(D21+E21+F21+G21+H21&gt;10000,"Error",10000-(D21+E21+F21+G21+H21))</f>
        <v>10000</v>
      </c>
      <c r="L21" s="209">
        <f>IF(E21=10000,"Intermed",(IF(AND(I21="X",K21&gt;8999),"Donated",(D21/(10000-E21)))))</f>
        <v>0</v>
      </c>
      <c r="M21" s="210"/>
      <c r="N21" s="161"/>
      <c r="O21" s="163"/>
      <c r="P21" s="163"/>
      <c r="Q21" s="154"/>
    </row>
  </sheetData>
  <sheetProtection password="BADF" sheet="1"/>
  <mergeCells count="1">
    <mergeCell ref="I12:M16"/>
  </mergeCells>
  <printOptions/>
  <pageMargins left="0.75" right="0.65" top="0.86" bottom="1" header="0.34" footer="0.5"/>
  <pageSetup blackAndWhite="1" fitToHeight="1" fitToWidth="1" horizontalDpi="360" verticalDpi="360" orientation="landscape" scale="86" r:id="rId2"/>
  <headerFooter alignWithMargins="0">
    <oddHeader>&amp;C&amp;"Arial,Bold"&amp;14North American Numbering Plan
Numbering Resource Utilization/Forecast Report&amp;16
&amp;12
&amp;RApproved by OMB</oddHeader>
    <oddFooter xml:space="preserve">&amp;L &amp;C&amp;"Arial,Bold"PERSONS MAKING WILLFUL FALSE STATEMENTS CAN BE PUNISHED BY FINE OR IMPRISONMENT
 UNDER TITLE 18 OF THE UNITED STATES CODE, 18 U.S.C. §1001&amp;RFCC Form 502
June 2013    </oddFooter>
  </headerFooter>
  <legacyDrawing r:id="rId1"/>
</worksheet>
</file>

<file path=xl/worksheets/sheet7.xml><?xml version="1.0" encoding="utf-8"?>
<worksheet xmlns="http://schemas.openxmlformats.org/spreadsheetml/2006/main" xmlns:r="http://schemas.openxmlformats.org/officeDocument/2006/relationships">
  <sheetPr codeName="Sheet232">
    <pageSetUpPr fitToPage="1"/>
  </sheetPr>
  <dimension ref="A1:R21"/>
  <sheetViews>
    <sheetView workbookViewId="0" topLeftCell="A1">
      <selection activeCell="A24" sqref="A24"/>
    </sheetView>
  </sheetViews>
  <sheetFormatPr defaultColWidth="9.140625" defaultRowHeight="12.75"/>
  <cols>
    <col min="1" max="1" width="8.7109375" style="193" customWidth="1"/>
    <col min="2" max="2" width="4.7109375" style="193" customWidth="1"/>
    <col min="3" max="3" width="17.57421875" style="193" customWidth="1"/>
    <col min="4" max="9" width="5.7109375" style="193" customWidth="1"/>
    <col min="10" max="10" width="23.7109375" style="193" customWidth="1"/>
    <col min="11" max="11" width="6.7109375" style="152" customWidth="1"/>
    <col min="12" max="12" width="8.7109375" style="152" customWidth="1"/>
    <col min="13" max="13" width="31.57421875" style="152" customWidth="1"/>
    <col min="14" max="14" width="9.140625" style="152" customWidth="1"/>
    <col min="15" max="15" width="10.7109375" style="152" bestFit="1" customWidth="1"/>
    <col min="16" max="20" width="9.140625" style="152" customWidth="1"/>
    <col min="21" max="21" width="9.28125" style="152" customWidth="1"/>
    <col min="22" max="16384" width="9.140625" style="152" customWidth="1"/>
  </cols>
  <sheetData>
    <row r="1" spans="1:13" ht="21">
      <c r="A1" s="152"/>
      <c r="B1" s="152"/>
      <c r="C1" s="152"/>
      <c r="D1" s="152"/>
      <c r="E1" s="152"/>
      <c r="F1" s="152"/>
      <c r="G1" s="152"/>
      <c r="H1" s="152"/>
      <c r="I1" s="165" t="s">
        <v>165</v>
      </c>
      <c r="J1" s="152"/>
      <c r="M1" s="153"/>
    </row>
    <row r="2" spans="1:10" ht="15">
      <c r="A2" s="155"/>
      <c r="B2" s="155"/>
      <c r="C2" s="155"/>
      <c r="D2" s="152"/>
      <c r="E2" s="152"/>
      <c r="F2" s="152"/>
      <c r="G2" s="152"/>
      <c r="H2" s="152"/>
      <c r="I2" s="166" t="s">
        <v>162</v>
      </c>
      <c r="J2" s="152"/>
    </row>
    <row r="3" spans="1:18" ht="18">
      <c r="A3" s="152"/>
      <c r="B3" s="152"/>
      <c r="C3" s="152"/>
      <c r="D3" s="164" t="s">
        <v>160</v>
      </c>
      <c r="E3" s="152"/>
      <c r="F3" s="152"/>
      <c r="G3" s="152"/>
      <c r="H3" s="152"/>
      <c r="I3" s="156"/>
      <c r="J3" s="157"/>
      <c r="K3" s="157"/>
      <c r="L3" s="157"/>
      <c r="M3" s="157"/>
      <c r="N3" s="157"/>
      <c r="O3" s="157"/>
      <c r="P3" s="157"/>
      <c r="Q3" s="157"/>
      <c r="R3" s="157"/>
    </row>
    <row r="4" spans="1:10" ht="12.75">
      <c r="A4" s="152"/>
      <c r="B4" s="152"/>
      <c r="C4" s="152"/>
      <c r="D4" s="152"/>
      <c r="E4" s="152"/>
      <c r="F4" s="152"/>
      <c r="G4" s="152"/>
      <c r="H4" s="152"/>
      <c r="I4" s="152"/>
      <c r="J4" s="152"/>
    </row>
    <row r="5" spans="1:10" ht="12.75">
      <c r="A5" s="152"/>
      <c r="B5" s="152"/>
      <c r="C5" s="152"/>
      <c r="D5" s="152"/>
      <c r="E5" s="152"/>
      <c r="F5" s="152"/>
      <c r="G5" s="152"/>
      <c r="H5" s="152"/>
      <c r="I5" s="152"/>
      <c r="J5" s="152"/>
    </row>
    <row r="6" spans="1:10" ht="12.75">
      <c r="A6" s="152"/>
      <c r="B6" s="152"/>
      <c r="C6" s="152"/>
      <c r="D6" s="152"/>
      <c r="E6" s="152"/>
      <c r="F6" s="152"/>
      <c r="G6" s="152"/>
      <c r="H6" s="152"/>
      <c r="I6" s="152"/>
      <c r="J6" s="152"/>
    </row>
    <row r="7" spans="1:15" ht="12.75">
      <c r="A7" s="168" t="s">
        <v>16</v>
      </c>
      <c r="B7" s="169"/>
      <c r="C7" s="158"/>
      <c r="D7" s="198" t="str">
        <f>IF('Company Info'!D8="","",'Company Info'!D8)</f>
        <v>&lt;Parent Company Name&gt;</v>
      </c>
      <c r="E7" s="172"/>
      <c r="F7" s="172"/>
      <c r="G7" s="173"/>
      <c r="H7" s="152"/>
      <c r="I7" s="168" t="s">
        <v>216</v>
      </c>
      <c r="J7" s="168"/>
      <c r="K7" s="224" t="str">
        <f>IF('Company Info'!K8="","",'Company Info'!K8)</f>
        <v>&lt;PC OCN&gt;</v>
      </c>
      <c r="L7" s="172"/>
      <c r="M7" s="173"/>
      <c r="N7" s="161"/>
      <c r="O7" s="161"/>
    </row>
    <row r="8" spans="1:15" ht="12.75">
      <c r="A8" s="168" t="s">
        <v>18</v>
      </c>
      <c r="B8" s="169"/>
      <c r="C8" s="158"/>
      <c r="D8" s="198" t="str">
        <f>IF('Company Info'!D9="","",'Company Info'!D9)</f>
        <v>&lt;Service Provider Name&gt;</v>
      </c>
      <c r="E8" s="172"/>
      <c r="F8" s="172"/>
      <c r="G8" s="173"/>
      <c r="H8" s="152"/>
      <c r="I8" s="168" t="s">
        <v>19</v>
      </c>
      <c r="J8" s="170"/>
      <c r="K8" s="198" t="str">
        <f>IF('Company Info'!K9="","",'Company Info'!K9)</f>
        <v>&lt;SP OCN&gt;</v>
      </c>
      <c r="L8" s="172"/>
      <c r="M8" s="173"/>
      <c r="N8" s="161"/>
      <c r="O8" s="161"/>
    </row>
    <row r="9" spans="1:15" ht="12.75">
      <c r="A9" s="168" t="s">
        <v>21</v>
      </c>
      <c r="B9" s="169"/>
      <c r="C9" s="158"/>
      <c r="D9" s="198" t="str">
        <f>IF('Company Info'!D10="","",'Company Info'!D10)</f>
        <v>&lt;Company Address&gt;</v>
      </c>
      <c r="E9" s="172"/>
      <c r="F9" s="172"/>
      <c r="G9" s="173"/>
      <c r="H9" s="152"/>
      <c r="I9" s="168" t="s">
        <v>201</v>
      </c>
      <c r="J9" s="170"/>
      <c r="K9" s="198" t="str">
        <f>IF('Company Info'!K10="","",'Company Info'!K10)</f>
        <v>&lt;SP FRN&gt;</v>
      </c>
      <c r="L9" s="172"/>
      <c r="M9" s="173"/>
      <c r="N9" s="161"/>
      <c r="O9" s="161"/>
    </row>
    <row r="10" spans="1:13" ht="12.75">
      <c r="A10" s="168" t="s">
        <v>24</v>
      </c>
      <c r="B10" s="169"/>
      <c r="C10" s="158"/>
      <c r="D10" s="198" t="str">
        <f>IF('Company Info'!D11="","",'Company Info'!D11)</f>
        <v>&lt;Address 2&gt;</v>
      </c>
      <c r="E10" s="172"/>
      <c r="F10" s="172"/>
      <c r="G10" s="173"/>
      <c r="H10" s="152"/>
      <c r="I10" s="168" t="s">
        <v>22</v>
      </c>
      <c r="J10" s="170"/>
      <c r="K10" s="171" t="str">
        <f>IF('Company Info'!K11="","",'Company Info'!K11)</f>
        <v>&lt;SP Service Type&gt;</v>
      </c>
      <c r="L10" s="172"/>
      <c r="M10" s="173"/>
    </row>
    <row r="11" spans="1:14" ht="13.5" thickBot="1">
      <c r="A11" s="168" t="s">
        <v>26</v>
      </c>
      <c r="B11" s="169"/>
      <c r="C11" s="158"/>
      <c r="D11" s="198" t="str">
        <f>IF('Company Info'!D12="","",'Company Info'!D12)</f>
        <v>&lt;City&gt;</v>
      </c>
      <c r="E11" s="172"/>
      <c r="F11" s="172"/>
      <c r="G11" s="173"/>
      <c r="H11" s="160"/>
      <c r="N11" s="58"/>
    </row>
    <row r="12" spans="1:14" ht="13.5" customHeight="1" thickTop="1">
      <c r="A12" s="168" t="s">
        <v>28</v>
      </c>
      <c r="B12" s="169"/>
      <c r="C12" s="158"/>
      <c r="D12" s="198" t="str">
        <f>IF('Company Info'!D13="","",'Company Info'!D13)</f>
        <v>&lt;State&gt;</v>
      </c>
      <c r="E12" s="172"/>
      <c r="F12" s="172"/>
      <c r="G12" s="173"/>
      <c r="H12" s="160"/>
      <c r="I12" s="274" t="s">
        <v>208</v>
      </c>
      <c r="J12" s="275"/>
      <c r="K12" s="275"/>
      <c r="L12" s="275"/>
      <c r="M12" s="276"/>
      <c r="N12" s="58"/>
    </row>
    <row r="13" spans="1:14" ht="12.75">
      <c r="A13" s="168" t="s">
        <v>30</v>
      </c>
      <c r="B13" s="169"/>
      <c r="C13" s="158"/>
      <c r="D13" s="198" t="str">
        <f>IF('Company Info'!D14="","",'Company Info'!D14)</f>
        <v>&lt;Zip&gt;</v>
      </c>
      <c r="E13" s="172"/>
      <c r="F13" s="172"/>
      <c r="G13" s="173"/>
      <c r="H13" s="160"/>
      <c r="I13" s="277"/>
      <c r="J13" s="260"/>
      <c r="K13" s="260"/>
      <c r="L13" s="260"/>
      <c r="M13" s="278"/>
      <c r="N13" s="58"/>
    </row>
    <row r="14" spans="1:14" ht="12.75">
      <c r="A14" s="168" t="s">
        <v>143</v>
      </c>
      <c r="B14" s="169"/>
      <c r="C14" s="158"/>
      <c r="D14" s="198" t="str">
        <f>IF('Company Info'!D15="","",'Company Info'!D15)</f>
        <v>&lt;Contact Name&gt;</v>
      </c>
      <c r="E14" s="172"/>
      <c r="F14" s="172"/>
      <c r="G14" s="173"/>
      <c r="H14" s="160"/>
      <c r="I14" s="277"/>
      <c r="J14" s="260"/>
      <c r="K14" s="260"/>
      <c r="L14" s="260"/>
      <c r="M14" s="278"/>
      <c r="N14" s="58"/>
    </row>
    <row r="15" spans="1:14" ht="12.75">
      <c r="A15" s="168" t="s">
        <v>33</v>
      </c>
      <c r="B15" s="169"/>
      <c r="C15" s="158"/>
      <c r="D15" s="198" t="str">
        <f>IF('Company Info'!D16="","",'Company Info'!D16)</f>
        <v>&lt;Contact Tel#&gt;</v>
      </c>
      <c r="E15" s="172"/>
      <c r="F15" s="172"/>
      <c r="G15" s="173"/>
      <c r="H15" s="160"/>
      <c r="I15" s="277"/>
      <c r="J15" s="260"/>
      <c r="K15" s="260"/>
      <c r="L15" s="260"/>
      <c r="M15" s="278"/>
      <c r="N15" s="58"/>
    </row>
    <row r="16" spans="1:14" ht="13.5" thickBot="1">
      <c r="A16" s="168" t="s">
        <v>35</v>
      </c>
      <c r="B16" s="169"/>
      <c r="C16" s="158"/>
      <c r="D16" s="198" t="str">
        <f>IF('Company Info'!D17="","",'Company Info'!D17)</f>
        <v>&lt;Fax #&gt;</v>
      </c>
      <c r="E16" s="172"/>
      <c r="F16" s="172"/>
      <c r="G16" s="173"/>
      <c r="H16" s="160"/>
      <c r="I16" s="279"/>
      <c r="J16" s="280"/>
      <c r="K16" s="280"/>
      <c r="L16" s="280"/>
      <c r="M16" s="281"/>
      <c r="N16" s="58"/>
    </row>
    <row r="17" spans="1:10" ht="13.5" thickTop="1">
      <c r="A17" s="168" t="s">
        <v>37</v>
      </c>
      <c r="B17" s="169"/>
      <c r="C17" s="158"/>
      <c r="D17" s="198" t="str">
        <f>IF('Company Info'!D18="","",'Company Info'!D18)</f>
        <v>&lt;E-mail&gt;</v>
      </c>
      <c r="E17" s="172"/>
      <c r="F17" s="172"/>
      <c r="G17" s="173"/>
      <c r="H17" s="160"/>
      <c r="I17" s="160"/>
      <c r="J17" s="152"/>
    </row>
    <row r="18" spans="1:10" ht="12.75">
      <c r="A18" s="152"/>
      <c r="B18" s="152"/>
      <c r="C18" s="152"/>
      <c r="D18" s="152"/>
      <c r="E18" s="152"/>
      <c r="F18" s="152"/>
      <c r="G18" s="152"/>
      <c r="H18" s="152"/>
      <c r="I18" s="152"/>
      <c r="J18" s="152"/>
    </row>
    <row r="19" spans="1:17" ht="12" customHeight="1">
      <c r="A19" s="174"/>
      <c r="B19" s="175"/>
      <c r="C19" s="172"/>
      <c r="D19" s="172"/>
      <c r="E19" s="172"/>
      <c r="F19" s="172"/>
      <c r="G19" s="172"/>
      <c r="H19" s="172"/>
      <c r="I19" s="176" t="s">
        <v>171</v>
      </c>
      <c r="J19" s="172"/>
      <c r="K19" s="172"/>
      <c r="L19" s="172"/>
      <c r="M19" s="177"/>
      <c r="N19" s="161"/>
      <c r="O19" s="161"/>
      <c r="P19" s="161"/>
      <c r="Q19" s="159"/>
    </row>
    <row r="20" spans="1:17" ht="45" customHeight="1">
      <c r="A20" s="181" t="s">
        <v>12</v>
      </c>
      <c r="B20" s="181" t="s">
        <v>13</v>
      </c>
      <c r="C20" s="181" t="s">
        <v>155</v>
      </c>
      <c r="D20" s="183" t="s">
        <v>40</v>
      </c>
      <c r="E20" s="183" t="s">
        <v>156</v>
      </c>
      <c r="F20" s="183" t="s">
        <v>41</v>
      </c>
      <c r="G20" s="183" t="s">
        <v>42</v>
      </c>
      <c r="H20" s="183" t="s">
        <v>43</v>
      </c>
      <c r="I20" s="183" t="s">
        <v>166</v>
      </c>
      <c r="J20" s="181" t="s">
        <v>158</v>
      </c>
      <c r="K20" s="183" t="s">
        <v>44</v>
      </c>
      <c r="L20" s="183" t="s">
        <v>45</v>
      </c>
      <c r="M20" s="181" t="s">
        <v>159</v>
      </c>
      <c r="N20" s="162"/>
      <c r="O20" s="162"/>
      <c r="P20" s="162"/>
      <c r="Q20" s="154" t="s">
        <v>11</v>
      </c>
    </row>
    <row r="21" spans="1:17" ht="12.75">
      <c r="A21" s="200" t="s">
        <v>12</v>
      </c>
      <c r="B21" s="200" t="s">
        <v>13</v>
      </c>
      <c r="C21" s="200" t="s">
        <v>183</v>
      </c>
      <c r="D21" s="200">
        <v>0</v>
      </c>
      <c r="E21" s="200">
        <v>0</v>
      </c>
      <c r="F21" s="200">
        <v>0</v>
      </c>
      <c r="G21" s="200">
        <v>0</v>
      </c>
      <c r="H21" s="200">
        <v>0</v>
      </c>
      <c r="I21" s="200">
        <v>0</v>
      </c>
      <c r="J21" s="202"/>
      <c r="K21" s="178">
        <f>IF(D21+E21+F21+G21+H21&gt;I21,"Error",I21-(D21+E21+F21+G21+H21))</f>
        <v>0</v>
      </c>
      <c r="L21" s="209">
        <f>IF(I21=0,0,IF(I21=E21,0,(D21/(I21-E21))))</f>
        <v>0</v>
      </c>
      <c r="M21" s="210"/>
      <c r="N21" s="161"/>
      <c r="O21" s="163"/>
      <c r="P21" s="163"/>
      <c r="Q21" s="154"/>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8.xml><?xml version="1.0" encoding="utf-8"?>
<worksheet xmlns="http://schemas.openxmlformats.org/spreadsheetml/2006/main" xmlns:r="http://schemas.openxmlformats.org/officeDocument/2006/relationships">
  <sheetPr codeName="Sheet2311">
    <pageSetUpPr fitToPage="1"/>
  </sheetPr>
  <dimension ref="A1:R21"/>
  <sheetViews>
    <sheetView workbookViewId="0" topLeftCell="A1">
      <selection activeCell="A24" sqref="A24"/>
    </sheetView>
  </sheetViews>
  <sheetFormatPr defaultColWidth="9.140625" defaultRowHeight="12.75"/>
  <cols>
    <col min="1" max="1" width="8.7109375" style="193" customWidth="1"/>
    <col min="2" max="2" width="17.57421875" style="193" customWidth="1"/>
    <col min="3" max="3" width="5.140625" style="193" customWidth="1"/>
    <col min="4" max="9" width="5.7109375" style="193" customWidth="1"/>
    <col min="10" max="10" width="23.7109375" style="193" customWidth="1"/>
    <col min="11" max="11" width="6.7109375" style="152" customWidth="1"/>
    <col min="12" max="12" width="8.7109375" style="152" customWidth="1"/>
    <col min="13" max="13" width="31.57421875" style="152" customWidth="1"/>
    <col min="14" max="14" width="9.140625" style="152" customWidth="1"/>
    <col min="15" max="15" width="10.7109375" style="152" bestFit="1" customWidth="1"/>
    <col min="16" max="20" width="9.140625" style="152" customWidth="1"/>
    <col min="21" max="21" width="9.28125" style="152" customWidth="1"/>
    <col min="22" max="16384" width="9.140625" style="152" customWidth="1"/>
  </cols>
  <sheetData>
    <row r="1" spans="1:13" ht="21">
      <c r="A1" s="152"/>
      <c r="B1" s="152"/>
      <c r="C1" s="152"/>
      <c r="D1" s="152"/>
      <c r="E1" s="152"/>
      <c r="F1" s="152"/>
      <c r="G1" s="152"/>
      <c r="H1" s="152"/>
      <c r="I1" s="165" t="s">
        <v>167</v>
      </c>
      <c r="J1" s="152"/>
      <c r="M1" s="153"/>
    </row>
    <row r="2" spans="1:10" ht="15">
      <c r="A2" s="155"/>
      <c r="B2" s="155"/>
      <c r="C2" s="155"/>
      <c r="D2" s="152"/>
      <c r="E2" s="152"/>
      <c r="F2" s="152"/>
      <c r="G2" s="152"/>
      <c r="H2" s="152"/>
      <c r="I2" s="166" t="s">
        <v>162</v>
      </c>
      <c r="J2" s="152"/>
    </row>
    <row r="3" spans="1:18" ht="18">
      <c r="A3" s="152"/>
      <c r="B3" s="152"/>
      <c r="C3" s="152"/>
      <c r="D3" s="164" t="s">
        <v>160</v>
      </c>
      <c r="E3" s="152"/>
      <c r="F3" s="152"/>
      <c r="G3" s="152"/>
      <c r="H3" s="152"/>
      <c r="I3" s="156"/>
      <c r="J3" s="157"/>
      <c r="K3" s="157"/>
      <c r="L3" s="157"/>
      <c r="M3" s="157"/>
      <c r="N3" s="157"/>
      <c r="O3" s="157"/>
      <c r="P3" s="157"/>
      <c r="Q3" s="157"/>
      <c r="R3" s="157"/>
    </row>
    <row r="4" spans="1:10" ht="12.75">
      <c r="A4" s="152"/>
      <c r="B4" s="152"/>
      <c r="C4" s="152"/>
      <c r="D4" s="152"/>
      <c r="E4" s="152"/>
      <c r="F4" s="152"/>
      <c r="G4" s="152"/>
      <c r="H4" s="152"/>
      <c r="I4" s="152"/>
      <c r="J4" s="152"/>
    </row>
    <row r="5" spans="1:10" ht="12.75">
      <c r="A5" s="152"/>
      <c r="B5" s="152"/>
      <c r="C5" s="152"/>
      <c r="D5" s="152"/>
      <c r="E5" s="152"/>
      <c r="F5" s="152"/>
      <c r="G5" s="152"/>
      <c r="H5" s="152"/>
      <c r="I5" s="152"/>
      <c r="J5" s="152"/>
    </row>
    <row r="6" spans="1:10" ht="12.75">
      <c r="A6" s="152"/>
      <c r="B6" s="152"/>
      <c r="C6" s="152"/>
      <c r="D6" s="152"/>
      <c r="E6" s="152"/>
      <c r="F6" s="152"/>
      <c r="G6" s="152"/>
      <c r="H6" s="152"/>
      <c r="I6" s="152"/>
      <c r="J6" s="152"/>
    </row>
    <row r="7" spans="1:15" ht="12.75">
      <c r="A7" s="168" t="s">
        <v>16</v>
      </c>
      <c r="B7" s="169"/>
      <c r="C7" s="158"/>
      <c r="D7" s="198" t="str">
        <f>IF('Company Info'!D8="","",'Company Info'!D8)</f>
        <v>&lt;Parent Company Name&gt;</v>
      </c>
      <c r="E7" s="172"/>
      <c r="F7" s="172"/>
      <c r="G7" s="173"/>
      <c r="H7" s="152"/>
      <c r="I7" s="168" t="s">
        <v>216</v>
      </c>
      <c r="J7" s="168"/>
      <c r="K7" s="224" t="str">
        <f>IF('Company Info'!K8="","",'Company Info'!K8)</f>
        <v>&lt;PC OCN&gt;</v>
      </c>
      <c r="L7" s="172"/>
      <c r="M7" s="173"/>
      <c r="N7" s="161"/>
      <c r="O7" s="161"/>
    </row>
    <row r="8" spans="1:15" ht="12.75">
      <c r="A8" s="168" t="s">
        <v>18</v>
      </c>
      <c r="B8" s="169"/>
      <c r="C8" s="158"/>
      <c r="D8" s="198" t="str">
        <f>IF('Company Info'!D9="","",'Company Info'!D9)</f>
        <v>&lt;Service Provider Name&gt;</v>
      </c>
      <c r="E8" s="172"/>
      <c r="F8" s="172"/>
      <c r="G8" s="173"/>
      <c r="H8" s="152"/>
      <c r="I8" s="168" t="s">
        <v>19</v>
      </c>
      <c r="J8" s="170"/>
      <c r="K8" s="198" t="str">
        <f>IF('Company Info'!K9="","",'Company Info'!K9)</f>
        <v>&lt;SP OCN&gt;</v>
      </c>
      <c r="L8" s="172"/>
      <c r="M8" s="173"/>
      <c r="N8" s="161"/>
      <c r="O8" s="161"/>
    </row>
    <row r="9" spans="1:15" ht="12.75">
      <c r="A9" s="168" t="s">
        <v>21</v>
      </c>
      <c r="B9" s="169"/>
      <c r="C9" s="158"/>
      <c r="D9" s="198" t="str">
        <f>IF('Company Info'!D10="","",'Company Info'!D10)</f>
        <v>&lt;Company Address&gt;</v>
      </c>
      <c r="E9" s="172"/>
      <c r="F9" s="172"/>
      <c r="G9" s="173"/>
      <c r="H9" s="152"/>
      <c r="I9" s="168" t="s">
        <v>201</v>
      </c>
      <c r="J9" s="170"/>
      <c r="K9" s="198" t="str">
        <f>IF('Company Info'!K10="","",'Company Info'!K10)</f>
        <v>&lt;SP FRN&gt;</v>
      </c>
      <c r="L9" s="172"/>
      <c r="M9" s="173"/>
      <c r="N9" s="161"/>
      <c r="O9" s="161"/>
    </row>
    <row r="10" spans="1:13" ht="12.75">
      <c r="A10" s="168" t="s">
        <v>24</v>
      </c>
      <c r="B10" s="169"/>
      <c r="C10" s="158"/>
      <c r="D10" s="198" t="str">
        <f>IF('Company Info'!D11="","",'Company Info'!D11)</f>
        <v>&lt;Address 2&gt;</v>
      </c>
      <c r="E10" s="172"/>
      <c r="F10" s="172"/>
      <c r="G10" s="173"/>
      <c r="H10" s="152"/>
      <c r="I10" s="168" t="s">
        <v>22</v>
      </c>
      <c r="J10" s="170"/>
      <c r="K10" s="171" t="str">
        <f>IF('Company Info'!K11="","",'Company Info'!K11)</f>
        <v>&lt;SP Service Type&gt;</v>
      </c>
      <c r="L10" s="172"/>
      <c r="M10" s="173"/>
    </row>
    <row r="11" spans="1:14" ht="13.5" thickBot="1">
      <c r="A11" s="168" t="s">
        <v>26</v>
      </c>
      <c r="B11" s="169"/>
      <c r="C11" s="158"/>
      <c r="D11" s="198" t="str">
        <f>IF('Company Info'!D12="","",'Company Info'!D12)</f>
        <v>&lt;City&gt;</v>
      </c>
      <c r="E11" s="172"/>
      <c r="F11" s="172"/>
      <c r="G11" s="173"/>
      <c r="H11" s="160"/>
      <c r="N11" s="58"/>
    </row>
    <row r="12" spans="1:14" ht="13.5" customHeight="1" thickTop="1">
      <c r="A12" s="168" t="s">
        <v>28</v>
      </c>
      <c r="B12" s="169"/>
      <c r="C12" s="158"/>
      <c r="D12" s="198" t="str">
        <f>IF('Company Info'!D13="","",'Company Info'!D13)</f>
        <v>&lt;State&gt;</v>
      </c>
      <c r="E12" s="172"/>
      <c r="F12" s="172"/>
      <c r="G12" s="173"/>
      <c r="H12" s="160"/>
      <c r="I12" s="274" t="s">
        <v>208</v>
      </c>
      <c r="J12" s="275"/>
      <c r="K12" s="275"/>
      <c r="L12" s="275"/>
      <c r="M12" s="276"/>
      <c r="N12" s="58"/>
    </row>
    <row r="13" spans="1:14" ht="12.75">
      <c r="A13" s="168" t="s">
        <v>30</v>
      </c>
      <c r="B13" s="169"/>
      <c r="C13" s="158"/>
      <c r="D13" s="198" t="str">
        <f>IF('Company Info'!D14="","",'Company Info'!D14)</f>
        <v>&lt;Zip&gt;</v>
      </c>
      <c r="E13" s="172"/>
      <c r="F13" s="172"/>
      <c r="G13" s="173"/>
      <c r="H13" s="160"/>
      <c r="I13" s="277"/>
      <c r="J13" s="260"/>
      <c r="K13" s="260"/>
      <c r="L13" s="260"/>
      <c r="M13" s="278"/>
      <c r="N13" s="58"/>
    </row>
    <row r="14" spans="1:14" ht="12.75">
      <c r="A14" s="168" t="s">
        <v>143</v>
      </c>
      <c r="B14" s="169"/>
      <c r="C14" s="158"/>
      <c r="D14" s="198" t="str">
        <f>IF('Company Info'!D15="","",'Company Info'!D15)</f>
        <v>&lt;Contact Name&gt;</v>
      </c>
      <c r="E14" s="172"/>
      <c r="F14" s="172"/>
      <c r="G14" s="173"/>
      <c r="H14" s="160"/>
      <c r="I14" s="277"/>
      <c r="J14" s="260"/>
      <c r="K14" s="260"/>
      <c r="L14" s="260"/>
      <c r="M14" s="278"/>
      <c r="N14" s="58"/>
    </row>
    <row r="15" spans="1:14" ht="12.75">
      <c r="A15" s="168" t="s">
        <v>33</v>
      </c>
      <c r="B15" s="169"/>
      <c r="C15" s="158"/>
      <c r="D15" s="198" t="str">
        <f>IF('Company Info'!D16="","",'Company Info'!D16)</f>
        <v>&lt;Contact Tel#&gt;</v>
      </c>
      <c r="E15" s="172"/>
      <c r="F15" s="172"/>
      <c r="G15" s="173"/>
      <c r="H15" s="160"/>
      <c r="I15" s="277"/>
      <c r="J15" s="260"/>
      <c r="K15" s="260"/>
      <c r="L15" s="260"/>
      <c r="M15" s="278"/>
      <c r="N15" s="58"/>
    </row>
    <row r="16" spans="1:14" ht="13.5" thickBot="1">
      <c r="A16" s="168" t="s">
        <v>35</v>
      </c>
      <c r="B16" s="169"/>
      <c r="C16" s="158"/>
      <c r="D16" s="198" t="str">
        <f>IF('Company Info'!D17="","",'Company Info'!D17)</f>
        <v>&lt;Fax #&gt;</v>
      </c>
      <c r="E16" s="172"/>
      <c r="F16" s="172"/>
      <c r="G16" s="173"/>
      <c r="H16" s="160"/>
      <c r="I16" s="279"/>
      <c r="J16" s="280"/>
      <c r="K16" s="280"/>
      <c r="L16" s="280"/>
      <c r="M16" s="281"/>
      <c r="N16" s="58"/>
    </row>
    <row r="17" spans="1:10" ht="13.5" thickTop="1">
      <c r="A17" s="168" t="s">
        <v>37</v>
      </c>
      <c r="B17" s="169"/>
      <c r="C17" s="158"/>
      <c r="D17" s="198" t="str">
        <f>IF('Company Info'!D18="","",'Company Info'!D18)</f>
        <v>&lt;E-mail&gt;</v>
      </c>
      <c r="E17" s="172"/>
      <c r="F17" s="172"/>
      <c r="G17" s="173"/>
      <c r="H17" s="160"/>
      <c r="I17" s="160"/>
      <c r="J17" s="152"/>
    </row>
    <row r="18" spans="1:10" ht="12.75">
      <c r="A18" s="152"/>
      <c r="B18" s="152"/>
      <c r="C18" s="152"/>
      <c r="D18" s="152"/>
      <c r="E18" s="152"/>
      <c r="F18" s="152"/>
      <c r="G18" s="152"/>
      <c r="H18" s="152"/>
      <c r="I18" s="152"/>
      <c r="J18" s="152"/>
    </row>
    <row r="19" spans="1:17" ht="12" customHeight="1">
      <c r="A19" s="174"/>
      <c r="B19" s="175"/>
      <c r="C19" s="172"/>
      <c r="D19" s="172"/>
      <c r="E19" s="172"/>
      <c r="F19" s="172"/>
      <c r="G19" s="172"/>
      <c r="H19" s="172"/>
      <c r="I19" s="176" t="s">
        <v>170</v>
      </c>
      <c r="J19" s="172"/>
      <c r="K19" s="172"/>
      <c r="L19" s="172"/>
      <c r="M19" s="177"/>
      <c r="N19" s="161"/>
      <c r="O19" s="161"/>
      <c r="P19" s="161"/>
      <c r="Q19" s="159"/>
    </row>
    <row r="20" spans="1:17" ht="45" customHeight="1">
      <c r="A20" s="181" t="s">
        <v>12</v>
      </c>
      <c r="B20" s="181" t="s">
        <v>155</v>
      </c>
      <c r="C20" s="181" t="s">
        <v>164</v>
      </c>
      <c r="D20" s="183" t="s">
        <v>40</v>
      </c>
      <c r="E20" s="183" t="s">
        <v>156</v>
      </c>
      <c r="F20" s="183" t="s">
        <v>41</v>
      </c>
      <c r="G20" s="183" t="s">
        <v>42</v>
      </c>
      <c r="H20" s="183" t="s">
        <v>43</v>
      </c>
      <c r="I20" s="183" t="s">
        <v>166</v>
      </c>
      <c r="J20" s="181" t="s">
        <v>158</v>
      </c>
      <c r="K20" s="183" t="s">
        <v>44</v>
      </c>
      <c r="L20" s="183" t="s">
        <v>45</v>
      </c>
      <c r="M20" s="181" t="s">
        <v>159</v>
      </c>
      <c r="N20" s="162"/>
      <c r="O20" s="162"/>
      <c r="P20" s="162"/>
      <c r="Q20" s="154" t="s">
        <v>11</v>
      </c>
    </row>
    <row r="21" spans="1:17" ht="12.75">
      <c r="A21" s="200" t="s">
        <v>12</v>
      </c>
      <c r="B21" s="200" t="s">
        <v>183</v>
      </c>
      <c r="C21" s="200" t="s">
        <v>184</v>
      </c>
      <c r="D21" s="200">
        <v>0</v>
      </c>
      <c r="E21" s="200">
        <v>0</v>
      </c>
      <c r="F21" s="200">
        <v>0</v>
      </c>
      <c r="G21" s="200">
        <v>0</v>
      </c>
      <c r="H21" s="200">
        <v>0</v>
      </c>
      <c r="I21" s="200">
        <v>0</v>
      </c>
      <c r="J21" s="202"/>
      <c r="K21" s="178">
        <f>IF(D21+E21+F21+G21+H21&gt;I21,"Error",I21-(D21+E21+F21+G21+H21))</f>
        <v>0</v>
      </c>
      <c r="L21" s="209">
        <f>IF(I21=0,0,IF(I21=E21,0,(D21/(I21-E21))))</f>
        <v>0</v>
      </c>
      <c r="M21" s="210"/>
      <c r="N21" s="161"/>
      <c r="O21" s="163"/>
      <c r="P21" s="163"/>
      <c r="Q21" s="154"/>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5"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xl/worksheets/sheet9.xml><?xml version="1.0" encoding="utf-8"?>
<worksheet xmlns="http://schemas.openxmlformats.org/spreadsheetml/2006/main" xmlns:r="http://schemas.openxmlformats.org/officeDocument/2006/relationships">
  <sheetPr codeName="Sheet233">
    <pageSetUpPr fitToPage="1"/>
  </sheetPr>
  <dimension ref="A1:O22"/>
  <sheetViews>
    <sheetView workbookViewId="0" topLeftCell="A1">
      <selection activeCell="A1" sqref="A1"/>
    </sheetView>
  </sheetViews>
  <sheetFormatPr defaultColWidth="9.140625" defaultRowHeight="12.75"/>
  <cols>
    <col min="1" max="1" width="9.28125" style="193" customWidth="1"/>
    <col min="2" max="2" width="17.57421875" style="193" customWidth="1"/>
    <col min="3" max="8" width="8.7109375" style="193" customWidth="1"/>
    <col min="9" max="9" width="8.7109375" style="152" customWidth="1"/>
    <col min="10" max="10" width="36.421875" style="152" customWidth="1"/>
    <col min="11" max="11" width="9.140625" style="152" customWidth="1"/>
    <col min="12" max="12" width="10.7109375" style="152" bestFit="1" customWidth="1"/>
    <col min="13" max="17" width="9.140625" style="152" customWidth="1"/>
    <col min="18" max="18" width="9.28125" style="152" customWidth="1"/>
    <col min="19" max="16384" width="9.140625" style="152" customWidth="1"/>
  </cols>
  <sheetData>
    <row r="1" spans="1:8" ht="15">
      <c r="A1" s="152"/>
      <c r="B1" s="152"/>
      <c r="C1" s="152"/>
      <c r="D1" s="152"/>
      <c r="E1" s="152"/>
      <c r="F1" s="166" t="s">
        <v>168</v>
      </c>
      <c r="G1" s="152"/>
      <c r="H1" s="152"/>
    </row>
    <row r="2" spans="1:8" ht="17.25">
      <c r="A2" s="152"/>
      <c r="B2" s="152"/>
      <c r="C2" s="152"/>
      <c r="D2" s="152"/>
      <c r="E2" s="152"/>
      <c r="F2" s="165" t="s">
        <v>169</v>
      </c>
      <c r="G2" s="152"/>
      <c r="H2" s="152"/>
    </row>
    <row r="3" spans="1:8" ht="15">
      <c r="A3" s="155"/>
      <c r="B3" s="155"/>
      <c r="C3" s="152"/>
      <c r="D3" s="152"/>
      <c r="E3" s="152"/>
      <c r="F3" s="166" t="s">
        <v>162</v>
      </c>
      <c r="G3" s="152"/>
      <c r="H3" s="152"/>
    </row>
    <row r="4" spans="1:15" ht="18">
      <c r="A4" s="152"/>
      <c r="B4" s="164" t="s">
        <v>160</v>
      </c>
      <c r="C4" s="152"/>
      <c r="D4" s="152"/>
      <c r="E4" s="152"/>
      <c r="F4" s="152"/>
      <c r="G4" s="152"/>
      <c r="H4" s="156"/>
      <c r="I4" s="157"/>
      <c r="J4" s="157"/>
      <c r="K4" s="157"/>
      <c r="L4" s="157"/>
      <c r="M4" s="157"/>
      <c r="N4" s="157"/>
      <c r="O4" s="157"/>
    </row>
    <row r="5" spans="1:8" ht="12.75">
      <c r="A5" s="152"/>
      <c r="B5" s="152"/>
      <c r="C5" s="152"/>
      <c r="D5" s="152"/>
      <c r="E5" s="152"/>
      <c r="F5" s="152"/>
      <c r="G5" s="152"/>
      <c r="H5" s="152"/>
    </row>
    <row r="6" spans="1:8" ht="12.75">
      <c r="A6" s="152"/>
      <c r="B6" s="152"/>
      <c r="C6" s="152"/>
      <c r="D6" s="152"/>
      <c r="E6" s="152"/>
      <c r="F6" s="152"/>
      <c r="G6" s="152"/>
      <c r="H6" s="152"/>
    </row>
    <row r="7" spans="1:8" ht="12.75">
      <c r="A7" s="152"/>
      <c r="B7" s="152"/>
      <c r="C7" s="152"/>
      <c r="D7" s="152"/>
      <c r="E7" s="152"/>
      <c r="F7" s="152"/>
      <c r="G7" s="152"/>
      <c r="H7" s="152"/>
    </row>
    <row r="8" spans="1:12" ht="12.75">
      <c r="A8" s="168" t="s">
        <v>16</v>
      </c>
      <c r="B8" s="158"/>
      <c r="C8" s="198" t="str">
        <f>IF('Company Info'!D8="","",'Company Info'!D8)</f>
        <v>&lt;Parent Company Name&gt;</v>
      </c>
      <c r="D8" s="172"/>
      <c r="E8" s="173"/>
      <c r="F8" s="152"/>
      <c r="G8" s="168" t="s">
        <v>216</v>
      </c>
      <c r="H8" s="168"/>
      <c r="I8" s="168"/>
      <c r="J8" s="225" t="str">
        <f>IF('Company Info'!K8="","",'Company Info'!K8)</f>
        <v>&lt;PC OCN&gt;</v>
      </c>
      <c r="K8" s="161"/>
      <c r="L8" s="161"/>
    </row>
    <row r="9" spans="1:12" ht="12.75">
      <c r="A9" s="168" t="s">
        <v>18</v>
      </c>
      <c r="B9" s="158"/>
      <c r="C9" s="198" t="str">
        <f>IF('Company Info'!D9="","",'Company Info'!D9)</f>
        <v>&lt;Service Provider Name&gt;</v>
      </c>
      <c r="D9" s="172"/>
      <c r="E9" s="173"/>
      <c r="F9" s="152"/>
      <c r="G9" s="168" t="s">
        <v>19</v>
      </c>
      <c r="H9" s="169"/>
      <c r="I9" s="170"/>
      <c r="J9" s="199" t="str">
        <f>IF('Company Info'!K9="","",'Company Info'!K9)</f>
        <v>&lt;SP OCN&gt;</v>
      </c>
      <c r="K9" s="161"/>
      <c r="L9" s="161"/>
    </row>
    <row r="10" spans="1:12" ht="12.75">
      <c r="A10" s="168" t="s">
        <v>21</v>
      </c>
      <c r="B10" s="158"/>
      <c r="C10" s="198" t="str">
        <f>IF('Company Info'!D10="","",'Company Info'!D10)</f>
        <v>&lt;Company Address&gt;</v>
      </c>
      <c r="D10" s="172"/>
      <c r="E10" s="173"/>
      <c r="F10" s="152"/>
      <c r="G10" s="168" t="s">
        <v>201</v>
      </c>
      <c r="H10" s="169"/>
      <c r="I10" s="170"/>
      <c r="J10" s="199" t="str">
        <f>IF('Company Info'!K10="","",'Company Info'!K10)</f>
        <v>&lt;SP FRN&gt;</v>
      </c>
      <c r="K10" s="161"/>
      <c r="L10" s="161"/>
    </row>
    <row r="11" spans="1:10" ht="12.75">
      <c r="A11" s="168" t="s">
        <v>24</v>
      </c>
      <c r="B11" s="158"/>
      <c r="C11" s="198" t="str">
        <f>IF('Company Info'!D11="","",'Company Info'!D11)</f>
        <v>&lt;Address 2&gt;</v>
      </c>
      <c r="D11" s="172"/>
      <c r="E11" s="173"/>
      <c r="F11" s="152"/>
      <c r="G11" s="168" t="s">
        <v>22</v>
      </c>
      <c r="H11" s="169"/>
      <c r="I11" s="170"/>
      <c r="J11" s="199" t="str">
        <f>IF('Company Info'!K11="","",'Company Info'!K11)</f>
        <v>&lt;SP Service Type&gt;</v>
      </c>
    </row>
    <row r="12" spans="1:6" ht="13.5" thickBot="1">
      <c r="A12" s="168" t="s">
        <v>26</v>
      </c>
      <c r="B12" s="158"/>
      <c r="C12" s="198" t="str">
        <f>IF('Company Info'!D12="","",'Company Info'!D12)</f>
        <v>&lt;City&gt;</v>
      </c>
      <c r="D12" s="172"/>
      <c r="E12" s="173"/>
      <c r="F12" s="160"/>
    </row>
    <row r="13" spans="1:10" ht="13.5" thickTop="1">
      <c r="A13" s="168" t="s">
        <v>28</v>
      </c>
      <c r="B13" s="158"/>
      <c r="C13" s="198" t="str">
        <f>IF('Company Info'!D13="","",'Company Info'!D13)</f>
        <v>&lt;State&gt;</v>
      </c>
      <c r="D13" s="172"/>
      <c r="E13" s="173"/>
      <c r="F13" s="160"/>
      <c r="G13" s="274" t="s">
        <v>208</v>
      </c>
      <c r="H13" s="275"/>
      <c r="I13" s="275"/>
      <c r="J13" s="276"/>
    </row>
    <row r="14" spans="1:10" ht="12.75">
      <c r="A14" s="168" t="s">
        <v>30</v>
      </c>
      <c r="B14" s="158"/>
      <c r="C14" s="198" t="str">
        <f>IF('Company Info'!D14="","",'Company Info'!D14)</f>
        <v>&lt;Zip&gt;</v>
      </c>
      <c r="D14" s="172"/>
      <c r="E14" s="173"/>
      <c r="F14" s="160"/>
      <c r="G14" s="277"/>
      <c r="H14" s="260"/>
      <c r="I14" s="260"/>
      <c r="J14" s="278"/>
    </row>
    <row r="15" spans="1:10" ht="12.75">
      <c r="A15" s="168" t="s">
        <v>143</v>
      </c>
      <c r="B15" s="158"/>
      <c r="C15" s="198" t="str">
        <f>IF('Company Info'!D15="","",'Company Info'!D15)</f>
        <v>&lt;Contact Name&gt;</v>
      </c>
      <c r="D15" s="172"/>
      <c r="E15" s="173"/>
      <c r="F15" s="160"/>
      <c r="G15" s="277"/>
      <c r="H15" s="260"/>
      <c r="I15" s="260"/>
      <c r="J15" s="278"/>
    </row>
    <row r="16" spans="1:10" ht="12.75">
      <c r="A16" s="168" t="s">
        <v>33</v>
      </c>
      <c r="B16" s="158"/>
      <c r="C16" s="198" t="str">
        <f>IF('Company Info'!D16="","",'Company Info'!D16)</f>
        <v>&lt;Contact Tel#&gt;</v>
      </c>
      <c r="D16" s="172"/>
      <c r="E16" s="173"/>
      <c r="F16" s="160"/>
      <c r="G16" s="277"/>
      <c r="H16" s="260"/>
      <c r="I16" s="260"/>
      <c r="J16" s="278"/>
    </row>
    <row r="17" spans="1:10" ht="13.5" thickBot="1">
      <c r="A17" s="168" t="s">
        <v>35</v>
      </c>
      <c r="B17" s="158"/>
      <c r="C17" s="198" t="str">
        <f>IF('Company Info'!D17="","",'Company Info'!D17)</f>
        <v>&lt;Fax #&gt;</v>
      </c>
      <c r="D17" s="172"/>
      <c r="E17" s="173"/>
      <c r="F17" s="160"/>
      <c r="G17" s="279"/>
      <c r="H17" s="280"/>
      <c r="I17" s="280"/>
      <c r="J17" s="281"/>
    </row>
    <row r="18" spans="1:8" ht="13.5" thickTop="1">
      <c r="A18" s="168" t="s">
        <v>37</v>
      </c>
      <c r="B18" s="158"/>
      <c r="C18" s="198" t="str">
        <f>IF('Company Info'!D18="","",'Company Info'!D18)</f>
        <v>&lt;E-mail&gt;</v>
      </c>
      <c r="D18" s="172"/>
      <c r="E18" s="173"/>
      <c r="F18" s="160"/>
      <c r="G18" s="160"/>
      <c r="H18" s="152"/>
    </row>
    <row r="19" spans="1:8" ht="12.75">
      <c r="A19" s="152"/>
      <c r="B19" s="152"/>
      <c r="C19" s="152"/>
      <c r="D19" s="152"/>
      <c r="E19" s="152"/>
      <c r="F19" s="152"/>
      <c r="G19" s="152"/>
      <c r="H19" s="152"/>
    </row>
    <row r="20" spans="1:12" ht="12" customHeight="1">
      <c r="A20" s="174"/>
      <c r="B20" s="172"/>
      <c r="C20" s="172"/>
      <c r="D20" s="172"/>
      <c r="E20" s="172"/>
      <c r="F20" s="184" t="s">
        <v>172</v>
      </c>
      <c r="G20" s="172"/>
      <c r="H20" s="176"/>
      <c r="I20" s="172"/>
      <c r="J20" s="177"/>
      <c r="K20" s="161"/>
      <c r="L20" s="159"/>
    </row>
    <row r="21" spans="1:12" ht="22.5">
      <c r="A21" s="181" t="s">
        <v>46</v>
      </c>
      <c r="B21" s="181" t="s">
        <v>155</v>
      </c>
      <c r="C21" s="181" t="s">
        <v>164</v>
      </c>
      <c r="D21" s="182" t="s">
        <v>47</v>
      </c>
      <c r="E21" s="182" t="s">
        <v>48</v>
      </c>
      <c r="F21" s="182" t="s">
        <v>49</v>
      </c>
      <c r="G21" s="182" t="s">
        <v>50</v>
      </c>
      <c r="H21" s="182" t="s">
        <v>51</v>
      </c>
      <c r="I21" s="182" t="s">
        <v>112</v>
      </c>
      <c r="J21" s="181" t="s">
        <v>159</v>
      </c>
      <c r="K21" s="162"/>
      <c r="L21" s="154" t="s">
        <v>11</v>
      </c>
    </row>
    <row r="22" spans="1:10" ht="12.75">
      <c r="A22" s="200" t="s">
        <v>198</v>
      </c>
      <c r="B22" s="200" t="s">
        <v>183</v>
      </c>
      <c r="C22" s="200" t="s">
        <v>184</v>
      </c>
      <c r="D22" s="200">
        <v>0</v>
      </c>
      <c r="E22" s="200">
        <v>0</v>
      </c>
      <c r="F22" s="200">
        <v>0</v>
      </c>
      <c r="G22" s="200">
        <v>0</v>
      </c>
      <c r="H22" s="200">
        <v>0</v>
      </c>
      <c r="I22" s="178">
        <f>IF(SUM(D22:H22)&gt;1,"Error",SUM(D22:H22))</f>
        <v>0</v>
      </c>
      <c r="J22" s="210"/>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June 2013</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NeuStar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Bishop</dc:creator>
  <cp:keywords/>
  <dc:description/>
  <cp:lastModifiedBy>judith</cp:lastModifiedBy>
  <cp:lastPrinted>2013-08-13T16:46:40Z</cp:lastPrinted>
  <dcterms:created xsi:type="dcterms:W3CDTF">2000-05-17T14:20:06Z</dcterms:created>
  <dcterms:modified xsi:type="dcterms:W3CDTF">2013-08-13T16:47:31Z</dcterms:modified>
  <cp:category/>
  <cp:version/>
  <cp:contentType/>
  <cp:contentStatus/>
</cp:coreProperties>
</file>