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Area" localSheetId="0">Sheet1!$A$1:$F$94</definedName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D89" i="19" l="1"/>
  <c r="E62" i="19"/>
  <c r="E42" i="19"/>
  <c r="E13" i="19"/>
  <c r="C89" i="19"/>
  <c r="E44" i="19" l="1"/>
  <c r="E64" i="19" l="1"/>
  <c r="E30" i="19"/>
  <c r="E69" i="19" l="1"/>
  <c r="E33" i="19" l="1"/>
  <c r="E6" i="19"/>
  <c r="E5" i="19"/>
  <c r="E56" i="19" l="1"/>
  <c r="E55" i="19"/>
  <c r="E54" i="19"/>
  <c r="E53" i="19"/>
  <c r="E52" i="19"/>
  <c r="E49" i="19"/>
  <c r="E48" i="19"/>
  <c r="E41" i="19"/>
  <c r="E32" i="19"/>
  <c r="E28" i="19"/>
  <c r="E27" i="19"/>
  <c r="E21" i="19"/>
  <c r="E20" i="19"/>
  <c r="E19" i="19"/>
  <c r="E14" i="19"/>
  <c r="E10" i="19"/>
  <c r="E83" i="19"/>
  <c r="E82" i="19"/>
  <c r="E81" i="19"/>
  <c r="E80" i="19"/>
  <c r="E79" i="19"/>
  <c r="E78" i="19"/>
  <c r="E77" i="19"/>
  <c r="E76" i="19"/>
  <c r="E75" i="19"/>
  <c r="E74" i="19"/>
  <c r="E29" i="19"/>
  <c r="E16" i="19"/>
  <c r="E8" i="19"/>
  <c r="E46" i="19"/>
  <c r="E73" i="19" l="1"/>
  <c r="E47" i="19"/>
  <c r="E26" i="19"/>
  <c r="E58" i="19" l="1"/>
  <c r="E39" i="19"/>
  <c r="E34" i="19" l="1"/>
  <c r="E35" i="19"/>
  <c r="E70" i="19"/>
  <c r="E37" i="19"/>
  <c r="E36" i="19"/>
  <c r="E23" i="19"/>
  <c r="E24" i="19"/>
  <c r="E18" i="19"/>
  <c r="E22" i="19"/>
  <c r="E12" i="19"/>
  <c r="E15" i="19"/>
  <c r="E89" i="19" l="1"/>
</calcChain>
</file>

<file path=xl/sharedStrings.xml><?xml version="1.0" encoding="utf-8"?>
<sst xmlns="http://schemas.openxmlformats.org/spreadsheetml/2006/main" count="231" uniqueCount="134">
  <si>
    <t>REGS</t>
  </si>
  <si>
    <t>REASON</t>
  </si>
  <si>
    <t>TOTAL</t>
  </si>
  <si>
    <t>7 CFR</t>
  </si>
  <si>
    <t>ADJ</t>
  </si>
  <si>
    <t>PC</t>
  </si>
  <si>
    <t>NEW BURDEN</t>
  </si>
  <si>
    <t>TYPE OF CHANGE</t>
  </si>
  <si>
    <t>ATTACHMENT 1</t>
  </si>
  <si>
    <t>DIFFER-
ENCE</t>
  </si>
  <si>
    <t>PREV-
IOUS BURDEN</t>
  </si>
  <si>
    <t>900.14</t>
  </si>
  <si>
    <t>932 - OLIVES</t>
  </si>
  <si>
    <t>946 - WASHINGTON POTATOES</t>
  </si>
  <si>
    <t>955 - VIDALIA ONIONS</t>
  </si>
  <si>
    <t>981 - CALIFORNIA ALMONDS</t>
  </si>
  <si>
    <t>982 - HAZELNUTS</t>
  </si>
  <si>
    <t>984 - CALIFORNIA WALNUTS</t>
  </si>
  <si>
    <t>985 - SPEARMINT OIL</t>
  </si>
  <si>
    <t>985.59</t>
  </si>
  <si>
    <t>987 - CALIFORNIA DATES</t>
  </si>
  <si>
    <t>989 - CALIFORNIA RAISINS</t>
  </si>
  <si>
    <r>
      <t>959 - SOUTH TEXAS ONIONS</t>
    </r>
    <r>
      <rPr>
        <sz val="11"/>
        <rFont val="Times New Roman"/>
        <family val="1"/>
      </rPr>
      <t xml:space="preserve">                           </t>
    </r>
  </si>
  <si>
    <t>COMMITTEE BALLOTS/NOMINATIONS</t>
  </si>
  <si>
    <t>LETTER OF ACCEPTANCE</t>
  </si>
  <si>
    <t>CERTIFICATE OF RESOLUTION</t>
  </si>
  <si>
    <t>PRODUCER REFERENDUM</t>
  </si>
  <si>
    <t>CERTIFICATE OF PRIVILEGE</t>
  </si>
  <si>
    <t>SPECIAL PURPOSE SHIPMENT</t>
  </si>
  <si>
    <t>RECORD KEEPING</t>
  </si>
  <si>
    <t>966 - FLORIDA TOMATOES</t>
  </si>
  <si>
    <t>993 - CALIFORNIA PRUNES</t>
  </si>
  <si>
    <t>948 - COLORADO POTATOES</t>
  </si>
  <si>
    <t>No form number</t>
  </si>
  <si>
    <t>APPLICATION FOR  REGISTERED HANDLER</t>
  </si>
  <si>
    <t>948.30
948.130</t>
  </si>
  <si>
    <t>945 - IDAHO/E. OREGON POTATOES</t>
  </si>
  <si>
    <t>945.80 945.341</t>
  </si>
  <si>
    <t>947 - OREGON/CALIFORNIA POTATOES</t>
  </si>
  <si>
    <t>947.340</t>
  </si>
  <si>
    <t>958 - IDAHO/E.OREGON ONIONS</t>
  </si>
  <si>
    <t>985.52 985.54 985.56 985.57 985.152 985.156</t>
  </si>
  <si>
    <t>945.56
945.80
945.124
945.341</t>
  </si>
  <si>
    <t xml:space="preserve">982-Hazelnuts (Growers) F/H Form F(2)  Decrease in respondents                                        </t>
  </si>
  <si>
    <t>956-Walla Walla Onions FV-113A Decrease in respondents</t>
  </si>
  <si>
    <t>958-Idaho/E. Oregon Onions FV-31A Decrease in respondents</t>
  </si>
  <si>
    <t>900.403 945.83</t>
  </si>
  <si>
    <t>945-Idaho/E. Oregon Potatoes Producer Ballot, FV-131 Decrease in respondents</t>
  </si>
  <si>
    <t>900.403 948.84</t>
  </si>
  <si>
    <t>948-Colorado Potatoes Producer Ballot, FV-50 Increase in respondents</t>
  </si>
  <si>
    <t>900.403 982.86</t>
  </si>
  <si>
    <t>982-Hazelnuts Producer Ballot, FV-136, Decrease in respondents</t>
  </si>
  <si>
    <t>900.14 985.72</t>
  </si>
  <si>
    <t>985-Spearmint Oil Producer Ballot (Amendment &amp; Termination), FV-60 Decrease in respondents</t>
  </si>
  <si>
    <t>948.56 945.80 945.122 934.341</t>
  </si>
  <si>
    <t>948 Colorado Potatoes (Area II) No Form Number.  Increase in respondents</t>
  </si>
  <si>
    <t>956.63 956.66 956.80 956.163</t>
  </si>
  <si>
    <t>948.386</t>
  </si>
  <si>
    <t>948-Colorado Potatoes (Area II) Consideration of Apprvl as Canner, Freezer, etc.) No Form Number.  Inc. in respondents</t>
  </si>
  <si>
    <t>948.386 948.387</t>
  </si>
  <si>
    <t>948 Colorado Potatoes (Area III) Consideration of Apprvl. As Canner, Freezer, etc. No Form Number.  Inc. in respondents</t>
  </si>
  <si>
    <t>956-Walla Walla Sweet Onions Spec. Purpose Shpmt Rept. Form Number 4. Dec. in respsondents.</t>
  </si>
  <si>
    <t>958.56 958.328</t>
  </si>
  <si>
    <t>958 - Idaho/E. Oregon Onions
FV-36 Spec.Purpose Shpmt FV-36 Dec. in respondents</t>
  </si>
  <si>
    <t>956.180</t>
  </si>
  <si>
    <t>956-Walla Walla Sweet Onions Handler Registration.  Form No. 2.  Dec. in respondents</t>
  </si>
  <si>
    <t>Certificate of Privilege Shipment Summary (Handlers &amp; Receivers)
No form number.  Inc. in respondents</t>
  </si>
  <si>
    <t>945.56 945.80 945.341</t>
  </si>
  <si>
    <t>Appl for for Consideration of Appr. Canner, Freezer, etc. for Spec. Purpose Shipmt.  No form number.  Inc. in respondents</t>
  </si>
  <si>
    <t>Application for Hardship Exemption (Area III); no form number Inc. in respondents</t>
  </si>
  <si>
    <t>982.50 982.450</t>
  </si>
  <si>
    <t>982-Hazelnuts declaration of Inshell, F/H Form 4.  Inc. in respondents</t>
  </si>
  <si>
    <r>
      <t xml:space="preserve">Annual Allotment Certificate, Class 1, New Form </t>
    </r>
    <r>
      <rPr>
        <b/>
        <sz val="11"/>
        <rFont val="Times New Roman"/>
        <family val="1"/>
      </rPr>
      <t xml:space="preserve">J-1 </t>
    </r>
    <r>
      <rPr>
        <sz val="11"/>
        <rFont val="Times New Roman"/>
        <family val="1"/>
      </rPr>
      <t>name</t>
    </r>
    <r>
      <rPr>
        <b/>
        <sz val="11"/>
        <rFont val="Times New Roman"/>
        <family val="1"/>
      </rPr>
      <t xml:space="preserve">.  </t>
    </r>
    <r>
      <rPr>
        <sz val="11"/>
        <rFont val="Times New Roman"/>
        <family val="1"/>
      </rPr>
      <t>Inc. in respondents</t>
    </r>
  </si>
  <si>
    <r>
      <t xml:space="preserve">Annual Allotment Cert. Class 3, New Form </t>
    </r>
    <r>
      <rPr>
        <b/>
        <sz val="11"/>
        <rFont val="Times New Roman"/>
        <family val="1"/>
      </rPr>
      <t>J-3</t>
    </r>
    <r>
      <rPr>
        <sz val="11"/>
        <rFont val="Times New Roman"/>
        <family val="1"/>
      </rPr>
      <t xml:space="preserve"> name.  Inc. in respondents</t>
    </r>
  </si>
  <si>
    <t xml:space="preserve">985.53 985.153   </t>
  </si>
  <si>
    <t>98.53 985.153</t>
  </si>
  <si>
    <r>
      <t xml:space="preserve">App. For Add'l. Base (Class 3-Native) existing producers. New Form name </t>
    </r>
    <r>
      <rPr>
        <b/>
        <sz val="11"/>
        <rFont val="Times New Roman"/>
        <family val="1"/>
      </rPr>
      <t>K-3.</t>
    </r>
    <r>
      <rPr>
        <sz val="11"/>
        <rFont val="Times New Roman"/>
        <family val="1"/>
      </rPr>
      <t xml:space="preserve"> Dec. in respondents</t>
    </r>
  </si>
  <si>
    <r>
      <t xml:space="preserve">App. For Add'l. Base (Class 1-Scotch) existing producers.  New Form name </t>
    </r>
    <r>
      <rPr>
        <b/>
        <sz val="11"/>
        <rFont val="Times New Roman"/>
        <family val="1"/>
      </rPr>
      <t>K-1</t>
    </r>
    <r>
      <rPr>
        <sz val="11"/>
        <rFont val="Times New Roman"/>
        <family val="1"/>
      </rPr>
      <t xml:space="preserve"> Dec. in respondents</t>
    </r>
  </si>
  <si>
    <t>985.53 985.153</t>
  </si>
  <si>
    <r>
      <t>App. For New Alltment Base (Class 1-Scotch) new producers.  New Form name</t>
    </r>
    <r>
      <rPr>
        <b/>
        <sz val="11"/>
        <rFont val="Times New Roman"/>
        <family val="1"/>
      </rPr>
      <t xml:space="preserve"> L-1. </t>
    </r>
    <r>
      <rPr>
        <sz val="11"/>
        <rFont val="Times New Roman"/>
        <family val="1"/>
      </rPr>
      <t>Dec. in respondents</t>
    </r>
  </si>
  <si>
    <t>985.54 985.154</t>
  </si>
  <si>
    <r>
      <t xml:space="preserve">App. For New Allotment Base (Class 3-Native) new producers.  New Form Name </t>
    </r>
    <r>
      <rPr>
        <b/>
        <sz val="11"/>
        <rFont val="Times New Roman"/>
        <family val="1"/>
      </rPr>
      <t>L-3</t>
    </r>
    <r>
      <rPr>
        <sz val="11"/>
        <rFont val="Times New Roman"/>
        <family val="1"/>
      </rPr>
      <t>.  Inc. in respondents</t>
    </r>
  </si>
  <si>
    <r>
      <t xml:space="preserve">App. For Class 3 (Native) Annual Allotment.  New Form name </t>
    </r>
    <r>
      <rPr>
        <b/>
        <sz val="11"/>
        <rFont val="Times New Roman"/>
        <family val="1"/>
      </rPr>
      <t>I-3</t>
    </r>
    <r>
      <rPr>
        <sz val="11"/>
        <rFont val="Times New Roman"/>
        <family val="1"/>
      </rPr>
      <t>.  Dec. in respondents.</t>
    </r>
  </si>
  <si>
    <t>985.55 985.155</t>
  </si>
  <si>
    <t>Still Form (Class 1-green) (same for used for Class 3) H-1.  Inc. in respondents</t>
  </si>
  <si>
    <t>Still Form (Class 3-blue) (same for used for Class 1) H-1.  Inc. in respondents.</t>
  </si>
  <si>
    <t>Allotment Base Transfer (same for for both Class 1 &amp; 3) G-1.  Dec. in respondents</t>
  </si>
  <si>
    <t>953 - SOUTHEAST POTATOES</t>
  </si>
  <si>
    <t>900.403 947.71</t>
  </si>
  <si>
    <t>947 - Oregon/California Potatoes (Producer Referendum Ballot) (terminated handling regs.) FV-80</t>
  </si>
  <si>
    <t>947 - Oregon/California Potatoes Cooperative Assoc. Referendum Ballot (terminated handling regs.) FV-80A</t>
  </si>
  <si>
    <t>947-Oregon/California Potatoes Cooperatives Certification of Resolution (terminated handling regs.) Form deleted FV-80B</t>
  </si>
  <si>
    <t>947.55 947.130 947.350</t>
  </si>
  <si>
    <t>947-Oregon/California Potatoes (terminated handling regs.) Form deleted (no form number)</t>
  </si>
  <si>
    <t>947.55 947.130 947.340</t>
  </si>
  <si>
    <t>947-Oregon/California Seed Potatoes (terminated handling regs.) Form deleted (no form number)</t>
  </si>
  <si>
    <t>947.55 947.132 947.340</t>
  </si>
  <si>
    <t>947</t>
  </si>
  <si>
    <t>Destination Zip Code &amp; Quantity Reptng. Req. (verbally) Cert. of Privilege (no form number) Form deleted.</t>
  </si>
  <si>
    <t>Destination Zip Code &amp; Quantity Reptng. Req. (verbally) Shipments (no form number) Form deleted</t>
  </si>
  <si>
    <t>947.41 947.80 947.180</t>
  </si>
  <si>
    <t>Handler Stmt. For Oregon/California Potatoes (no form number) (terminated handling regs.  Form deleted)</t>
  </si>
  <si>
    <t>947.134</t>
  </si>
  <si>
    <t>App. For Estbsmt. Of Appr. Manufacturers Classification (terminated handling regs. No form number.  Form deleted</t>
  </si>
  <si>
    <t>Rept. of Anticipated Shipment to Receiver not on Apprvd. Manufacturers List (terminated handling regs.  No form number.  Form deleted</t>
  </si>
  <si>
    <t>Shippers Appl for Waiver of Insp. Privilege (terminated handling regs. No form number) Form deleted</t>
  </si>
  <si>
    <t>Load Rept. Sheet Waiver of Insp. (terminated handling regs.  No form number.  Form deleted</t>
  </si>
  <si>
    <t>BACKGROUND/NOMINEE QUESTIONNAIRE</t>
  </si>
  <si>
    <t>953-Southeast Potatoes Form FV-109 deleted</t>
  </si>
  <si>
    <t xml:space="preserve">999 - SPECIALTY CROPS; IMPORT REGULATIONS 
</t>
  </si>
  <si>
    <t>948.23 948.24 948.386</t>
  </si>
  <si>
    <t>948- Colorado Potatoes (Area II) Exemption for Certified Seed (No form number) Form deleted</t>
  </si>
  <si>
    <t>947- Oregon/California Potatoes (terminated handling regs.) Form deleted.</t>
  </si>
  <si>
    <t>982.50 982.66 982.450 982.466</t>
  </si>
  <si>
    <t>947-Oregon/California Potatoes FV-79A (terminated handling regulations) Form deleted</t>
  </si>
  <si>
    <t>956-Walla Walla Sweet Onions Form Number 3 Shippers/Receivers App. Cert. of Privilege.  Decrease in respondents</t>
  </si>
  <si>
    <t>F/H Form 1(d) Retricted Inshell Certified Inc. in number of responses per respondent F/H Form 1(d)</t>
  </si>
  <si>
    <r>
      <t xml:space="preserve">App. For class 1 (Scotch) Annual Allotment.  New Form Name </t>
    </r>
    <r>
      <rPr>
        <b/>
        <sz val="11"/>
        <rFont val="Times New Roman"/>
        <family val="1"/>
      </rPr>
      <t>I-1</t>
    </r>
    <r>
      <rPr>
        <sz val="11"/>
        <rFont val="Times New Roman"/>
        <family val="1"/>
      </rPr>
      <t>.  Dec. in respondents</t>
    </r>
  </si>
  <si>
    <t>958-Idaho/E. Oregon Onions FV-34 Decrease in respondents</t>
  </si>
  <si>
    <t>958.56 958.180</t>
  </si>
  <si>
    <t>FV-35 Onion Diversion Rept.  Dec. in respondents</t>
  </si>
  <si>
    <t>947-Oregon/California Potatoes      FV-61 (terminated handling regs.) Form  deleted</t>
  </si>
  <si>
    <r>
      <rPr>
        <sz val="11"/>
        <rFont val="Times New Roman"/>
        <family val="1"/>
      </rPr>
      <t>947</t>
    </r>
    <r>
      <rPr>
        <b/>
        <sz val="11"/>
        <rFont val="Times New Roman"/>
        <family val="1"/>
      </rPr>
      <t xml:space="preserve"> - </t>
    </r>
    <r>
      <rPr>
        <sz val="11"/>
        <rFont val="Times New Roman"/>
        <family val="1"/>
      </rPr>
      <t>Oregon/California Potatoes (No Form number) (terminated handling regulations) Form deleted</t>
    </r>
  </si>
  <si>
    <t xml:space="preserve">932.35(c) </t>
  </si>
  <si>
    <t>Grower Identification Number (GIN) Application. Form No. NEW</t>
  </si>
  <si>
    <t>945-Oregon/California Potatoes FV-132A Increase in respondents - Corp</t>
  </si>
  <si>
    <t>945-Oregon/California Potatoes FV-132B Increase in respondents - Co-op</t>
  </si>
  <si>
    <t>953</t>
  </si>
  <si>
    <t>953-Southeastern Potatoes</t>
  </si>
  <si>
    <t>956 - WALLA WALLA SWEET ONIONS</t>
  </si>
  <si>
    <t>956.80 956.180</t>
  </si>
  <si>
    <t>Handler's Statement of Walla Walla Sweet Onion Shipments -- Correcting wrong equation for per response time</t>
  </si>
  <si>
    <t>PC Total =   - 3,210.69</t>
  </si>
  <si>
    <r>
      <t xml:space="preserve">ADJ Total = </t>
    </r>
    <r>
      <rPr>
        <u/>
        <sz val="12"/>
        <rFont val="Times New Roman"/>
        <family val="1"/>
      </rPr>
      <t xml:space="preserve"> +  677.20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</si>
</sst>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6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 applyProtection="1">
      <alignment vertical="center" wrapText="1"/>
      <protection locked="0"/>
    </xf>
    <xf numFmtId="49" fontId="4" fillId="0" borderId="0" xfId="0" applyNumberFormat="1" applyFont="1" applyFill="1" applyBorder="1" applyAlignment="1" applyProtection="1">
      <alignment vertical="center" wrapText="1"/>
    </xf>
    <xf numFmtId="1" fontId="3" fillId="0" borderId="0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1" fontId="4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 applyFill="1" applyBorder="1" applyAlignment="1" applyProtection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" fillId="0" borderId="0" xfId="0" applyFont="1" applyFill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/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1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4" fontId="6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K95"/>
  <sheetViews>
    <sheetView tabSelected="1" zoomScaleNormal="100" zoomScaleSheetLayoutView="100" workbookViewId="0">
      <selection activeCell="D9" sqref="D9"/>
    </sheetView>
  </sheetViews>
  <sheetFormatPr defaultColWidth="0" defaultRowHeight="15.75" x14ac:dyDescent="0.15"/>
  <cols>
    <col min="1" max="1" width="9.42578125" style="53" customWidth="1"/>
    <col min="2" max="2" width="32.85546875" style="54" customWidth="1"/>
    <col min="3" max="3" width="10.28515625" style="55" customWidth="1"/>
    <col min="4" max="4" width="10.140625" style="55" customWidth="1"/>
    <col min="5" max="5" width="13.28515625" style="55" customWidth="1"/>
    <col min="6" max="6" width="10.42578125" style="56" customWidth="1"/>
    <col min="7" max="7" width="9.140625" style="48" hidden="1" customWidth="1"/>
    <col min="8" max="11" width="11" style="48" hidden="1" customWidth="1"/>
    <col min="12" max="16384" width="0" style="48" hidden="1"/>
  </cols>
  <sheetData>
    <row r="1" spans="1:6" s="2" customFormat="1" ht="14.25" x14ac:dyDescent="0.2">
      <c r="A1" s="70" t="s">
        <v>8</v>
      </c>
      <c r="B1" s="70"/>
      <c r="C1" s="70"/>
      <c r="D1" s="70"/>
      <c r="E1" s="70"/>
      <c r="F1" s="70"/>
    </row>
    <row r="2" spans="1:6" s="6" customFormat="1" ht="15" x14ac:dyDescent="0.25">
      <c r="A2" s="3"/>
      <c r="B2" s="4"/>
      <c r="C2" s="36"/>
      <c r="D2" s="36"/>
      <c r="E2" s="36"/>
      <c r="F2" s="5"/>
    </row>
    <row r="3" spans="1:6" s="9" customFormat="1" ht="44.25" customHeight="1" x14ac:dyDescent="0.2">
      <c r="A3" s="7" t="s">
        <v>0</v>
      </c>
      <c r="B3" s="7" t="s">
        <v>1</v>
      </c>
      <c r="C3" s="37" t="s">
        <v>10</v>
      </c>
      <c r="D3" s="37" t="s">
        <v>6</v>
      </c>
      <c r="E3" s="37" t="s">
        <v>9</v>
      </c>
      <c r="F3" s="8" t="s">
        <v>7</v>
      </c>
    </row>
    <row r="4" spans="1:6" s="9" customFormat="1" ht="44.25" customHeight="1" x14ac:dyDescent="0.2">
      <c r="A4" s="10" t="s">
        <v>3</v>
      </c>
      <c r="B4" s="10" t="s">
        <v>107</v>
      </c>
      <c r="C4" s="38"/>
      <c r="D4" s="38"/>
      <c r="E4" s="38"/>
      <c r="F4" s="62"/>
    </row>
    <row r="5" spans="1:6" s="9" customFormat="1" ht="44.25" customHeight="1" x14ac:dyDescent="0.2">
      <c r="A5" s="58">
        <v>947.27</v>
      </c>
      <c r="B5" s="58" t="s">
        <v>121</v>
      </c>
      <c r="C5" s="44">
        <v>1.1599999999999999</v>
      </c>
      <c r="D5" s="44">
        <v>0</v>
      </c>
      <c r="E5" s="40">
        <f t="shared" ref="E5:E24" si="0">SUM(D5-C5)</f>
        <v>-1.1599999999999999</v>
      </c>
      <c r="F5" s="11" t="s">
        <v>5</v>
      </c>
    </row>
    <row r="6" spans="1:6" s="9" customFormat="1" ht="44.25" customHeight="1" x14ac:dyDescent="0.2">
      <c r="A6" s="58">
        <v>953.18</v>
      </c>
      <c r="B6" s="58" t="s">
        <v>108</v>
      </c>
      <c r="C6" s="44">
        <v>2.4</v>
      </c>
      <c r="D6" s="44">
        <v>0</v>
      </c>
      <c r="E6" s="40">
        <f t="shared" si="0"/>
        <v>-2.4</v>
      </c>
      <c r="F6" s="11" t="s">
        <v>5</v>
      </c>
    </row>
    <row r="7" spans="1:6" s="1" customFormat="1" ht="49.9" customHeight="1" x14ac:dyDescent="0.2">
      <c r="A7" s="12" t="s">
        <v>3</v>
      </c>
      <c r="B7" s="13" t="s">
        <v>23</v>
      </c>
      <c r="C7" s="39"/>
      <c r="D7" s="39"/>
      <c r="E7" s="40"/>
      <c r="F7" s="33"/>
    </row>
    <row r="8" spans="1:6" s="1" customFormat="1" ht="49.9" customHeight="1" x14ac:dyDescent="0.2">
      <c r="A8" s="12">
        <v>982.32</v>
      </c>
      <c r="B8" s="59" t="s">
        <v>43</v>
      </c>
      <c r="C8" s="36">
        <v>18.75</v>
      </c>
      <c r="D8" s="36">
        <v>15</v>
      </c>
      <c r="E8" s="40">
        <f t="shared" si="0"/>
        <v>-3.75</v>
      </c>
      <c r="F8" s="5" t="s">
        <v>4</v>
      </c>
    </row>
    <row r="9" spans="1:6" s="1" customFormat="1" ht="49.9" customHeight="1" x14ac:dyDescent="0.2">
      <c r="A9" s="12" t="s">
        <v>3</v>
      </c>
      <c r="B9" s="13" t="s">
        <v>24</v>
      </c>
      <c r="C9" s="39"/>
      <c r="D9" s="39"/>
      <c r="E9" s="40"/>
      <c r="F9" s="5"/>
    </row>
    <row r="10" spans="1:6" s="1" customFormat="1" ht="49.9" customHeight="1" x14ac:dyDescent="0.2">
      <c r="A10" s="3">
        <v>947.27</v>
      </c>
      <c r="B10" s="13" t="s">
        <v>122</v>
      </c>
      <c r="C10" s="36">
        <v>0</v>
      </c>
      <c r="D10" s="36">
        <v>0</v>
      </c>
      <c r="E10" s="40">
        <f t="shared" si="0"/>
        <v>0</v>
      </c>
      <c r="F10" s="5" t="s">
        <v>5</v>
      </c>
    </row>
    <row r="11" spans="1:6" s="3" customFormat="1" ht="38.450000000000003" customHeight="1" x14ac:dyDescent="0.2">
      <c r="A11" s="12" t="s">
        <v>3</v>
      </c>
      <c r="B11" s="10" t="s">
        <v>25</v>
      </c>
      <c r="C11" s="14"/>
      <c r="D11" s="14"/>
      <c r="E11" s="40"/>
      <c r="F11" s="15"/>
    </row>
    <row r="12" spans="1:6" s="3" customFormat="1" ht="49.9" customHeight="1" x14ac:dyDescent="0.2">
      <c r="A12" s="19" t="s">
        <v>11</v>
      </c>
      <c r="B12" s="19" t="s">
        <v>125</v>
      </c>
      <c r="C12" s="40">
        <v>0.62</v>
      </c>
      <c r="D12" s="40">
        <v>3.46</v>
      </c>
      <c r="E12" s="40">
        <f t="shared" si="0"/>
        <v>2.84</v>
      </c>
      <c r="F12" s="20" t="s">
        <v>4</v>
      </c>
    </row>
    <row r="13" spans="1:6" s="3" customFormat="1" ht="49.9" customHeight="1" x14ac:dyDescent="0.2">
      <c r="A13" s="19" t="s">
        <v>11</v>
      </c>
      <c r="B13" s="19" t="s">
        <v>126</v>
      </c>
      <c r="C13" s="40">
        <v>0</v>
      </c>
      <c r="D13" s="40">
        <v>0.03</v>
      </c>
      <c r="E13" s="40">
        <f t="shared" si="0"/>
        <v>0.03</v>
      </c>
      <c r="F13" s="20" t="s">
        <v>4</v>
      </c>
    </row>
    <row r="14" spans="1:6" s="3" customFormat="1" ht="49.9" customHeight="1" x14ac:dyDescent="0.2">
      <c r="A14" s="19" t="s">
        <v>11</v>
      </c>
      <c r="B14" s="19" t="s">
        <v>114</v>
      </c>
      <c r="C14" s="40">
        <v>0.25</v>
      </c>
      <c r="D14" s="40">
        <v>0</v>
      </c>
      <c r="E14" s="40">
        <f t="shared" si="0"/>
        <v>-0.25</v>
      </c>
      <c r="F14" s="20" t="s">
        <v>5</v>
      </c>
    </row>
    <row r="15" spans="1:6" s="3" customFormat="1" ht="49.9" customHeight="1" x14ac:dyDescent="0.2">
      <c r="A15" s="19" t="s">
        <v>11</v>
      </c>
      <c r="B15" s="19" t="s">
        <v>44</v>
      </c>
      <c r="C15" s="40">
        <v>0.39</v>
      </c>
      <c r="D15" s="40">
        <v>0.21</v>
      </c>
      <c r="E15" s="40">
        <f t="shared" si="0"/>
        <v>-0.18000000000000002</v>
      </c>
      <c r="F15" s="20" t="s">
        <v>4</v>
      </c>
    </row>
    <row r="16" spans="1:6" s="3" customFormat="1" ht="49.9" customHeight="1" x14ac:dyDescent="0.2">
      <c r="A16" s="19" t="s">
        <v>11</v>
      </c>
      <c r="B16" s="19" t="s">
        <v>45</v>
      </c>
      <c r="C16" s="40">
        <v>0.55000000000000004</v>
      </c>
      <c r="D16" s="40">
        <v>0.44</v>
      </c>
      <c r="E16" s="40">
        <f t="shared" si="0"/>
        <v>-0.11000000000000004</v>
      </c>
      <c r="F16" s="20" t="s">
        <v>4</v>
      </c>
    </row>
    <row r="17" spans="1:6" s="3" customFormat="1" ht="42.6" customHeight="1" x14ac:dyDescent="0.2">
      <c r="A17" s="12" t="s">
        <v>3</v>
      </c>
      <c r="B17" s="10" t="s">
        <v>26</v>
      </c>
      <c r="C17" s="14"/>
      <c r="D17" s="14"/>
      <c r="E17" s="40"/>
      <c r="F17" s="15"/>
    </row>
    <row r="18" spans="1:6" s="3" customFormat="1" ht="82.9" customHeight="1" x14ac:dyDescent="0.2">
      <c r="A18" s="19" t="s">
        <v>46</v>
      </c>
      <c r="B18" s="19" t="s">
        <v>47</v>
      </c>
      <c r="C18" s="14">
        <v>55.01</v>
      </c>
      <c r="D18" s="14">
        <v>27.51</v>
      </c>
      <c r="E18" s="40">
        <f t="shared" si="0"/>
        <v>-27.499999999999996</v>
      </c>
      <c r="F18" s="15" t="s">
        <v>4</v>
      </c>
    </row>
    <row r="19" spans="1:6" s="3" customFormat="1" ht="82.9" customHeight="1" x14ac:dyDescent="0.2">
      <c r="A19" s="19" t="s">
        <v>88</v>
      </c>
      <c r="B19" s="19" t="s">
        <v>89</v>
      </c>
      <c r="C19" s="14">
        <v>11.72</v>
      </c>
      <c r="D19" s="14">
        <v>0</v>
      </c>
      <c r="E19" s="40">
        <f t="shared" si="0"/>
        <v>-11.72</v>
      </c>
      <c r="F19" s="15" t="s">
        <v>5</v>
      </c>
    </row>
    <row r="20" spans="1:6" s="3" customFormat="1" ht="82.9" customHeight="1" x14ac:dyDescent="0.2">
      <c r="A20" s="19" t="s">
        <v>88</v>
      </c>
      <c r="B20" s="19" t="s">
        <v>90</v>
      </c>
      <c r="C20" s="14">
        <v>0.06</v>
      </c>
      <c r="D20" s="14">
        <v>0</v>
      </c>
      <c r="E20" s="40">
        <f t="shared" si="0"/>
        <v>-0.06</v>
      </c>
      <c r="F20" s="15" t="s">
        <v>5</v>
      </c>
    </row>
    <row r="21" spans="1:6" s="3" customFormat="1" ht="82.9" customHeight="1" x14ac:dyDescent="0.2">
      <c r="A21" s="19" t="s">
        <v>88</v>
      </c>
      <c r="B21" s="19" t="s">
        <v>91</v>
      </c>
      <c r="C21" s="14">
        <v>0.01</v>
      </c>
      <c r="D21" s="14">
        <v>0</v>
      </c>
      <c r="E21" s="40">
        <f t="shared" si="0"/>
        <v>-0.01</v>
      </c>
      <c r="F21" s="15" t="s">
        <v>5</v>
      </c>
    </row>
    <row r="22" spans="1:6" s="3" customFormat="1" ht="70.5" customHeight="1" x14ac:dyDescent="0.2">
      <c r="A22" s="19" t="s">
        <v>48</v>
      </c>
      <c r="B22" s="19" t="s">
        <v>49</v>
      </c>
      <c r="C22" s="40">
        <v>9.6300000000000008</v>
      </c>
      <c r="D22" s="40">
        <v>10.18</v>
      </c>
      <c r="E22" s="40">
        <f t="shared" si="0"/>
        <v>0.54999999999999893</v>
      </c>
      <c r="F22" s="15" t="s">
        <v>4</v>
      </c>
    </row>
    <row r="23" spans="1:6" s="3" customFormat="1" ht="70.5" customHeight="1" x14ac:dyDescent="0.2">
      <c r="A23" s="19" t="s">
        <v>50</v>
      </c>
      <c r="B23" s="19" t="s">
        <v>51</v>
      </c>
      <c r="C23" s="40">
        <v>38.51</v>
      </c>
      <c r="D23" s="40">
        <v>33.01</v>
      </c>
      <c r="E23" s="40">
        <f t="shared" si="0"/>
        <v>-5.5</v>
      </c>
      <c r="F23" s="15" t="s">
        <v>4</v>
      </c>
    </row>
    <row r="24" spans="1:6" s="3" customFormat="1" ht="55.9" customHeight="1" x14ac:dyDescent="0.2">
      <c r="A24" s="19" t="s">
        <v>52</v>
      </c>
      <c r="B24" s="19" t="s">
        <v>53</v>
      </c>
      <c r="C24" s="40">
        <v>8.25</v>
      </c>
      <c r="D24" s="40">
        <v>6.88</v>
      </c>
      <c r="E24" s="40">
        <f t="shared" si="0"/>
        <v>-1.37</v>
      </c>
      <c r="F24" s="20" t="s">
        <v>4</v>
      </c>
    </row>
    <row r="25" spans="1:6" s="3" customFormat="1" ht="61.5" customHeight="1" x14ac:dyDescent="0.2">
      <c r="A25" s="12" t="s">
        <v>3</v>
      </c>
      <c r="B25" s="10" t="s">
        <v>27</v>
      </c>
      <c r="C25" s="14"/>
      <c r="D25" s="14"/>
      <c r="E25" s="40"/>
      <c r="F25" s="20"/>
    </row>
    <row r="26" spans="1:6" s="18" customFormat="1" ht="61.5" customHeight="1" x14ac:dyDescent="0.2">
      <c r="A26" s="18" t="s">
        <v>54</v>
      </c>
      <c r="B26" s="18" t="s">
        <v>55</v>
      </c>
      <c r="C26" s="44">
        <v>3</v>
      </c>
      <c r="D26" s="44">
        <v>3.75</v>
      </c>
      <c r="E26" s="40">
        <f t="shared" ref="E26:E33" si="1">SUM(D26-C26)</f>
        <v>0.75</v>
      </c>
      <c r="F26" s="20" t="s">
        <v>4</v>
      </c>
    </row>
    <row r="27" spans="1:6" s="57" customFormat="1" ht="61.5" customHeight="1" x14ac:dyDescent="0.2">
      <c r="A27" s="57" t="s">
        <v>92</v>
      </c>
      <c r="B27" s="57" t="s">
        <v>93</v>
      </c>
      <c r="C27" s="44">
        <v>2.74</v>
      </c>
      <c r="D27" s="44">
        <v>0</v>
      </c>
      <c r="E27" s="40">
        <f t="shared" si="1"/>
        <v>-2.74</v>
      </c>
      <c r="F27" s="20" t="s">
        <v>5</v>
      </c>
    </row>
    <row r="28" spans="1:6" s="57" customFormat="1" ht="61.5" customHeight="1" x14ac:dyDescent="0.2">
      <c r="A28" s="57" t="s">
        <v>94</v>
      </c>
      <c r="B28" s="57" t="s">
        <v>95</v>
      </c>
      <c r="C28" s="44">
        <v>1.41</v>
      </c>
      <c r="D28" s="44">
        <v>0</v>
      </c>
      <c r="E28" s="40">
        <f t="shared" si="1"/>
        <v>-1.41</v>
      </c>
      <c r="F28" s="20" t="s">
        <v>5</v>
      </c>
    </row>
    <row r="29" spans="1:6" s="57" customFormat="1" ht="61.5" customHeight="1" x14ac:dyDescent="0.2">
      <c r="A29" s="57" t="s">
        <v>56</v>
      </c>
      <c r="B29" s="57" t="s">
        <v>115</v>
      </c>
      <c r="C29" s="44">
        <v>0.33</v>
      </c>
      <c r="D29" s="44">
        <v>0.03</v>
      </c>
      <c r="E29" s="40">
        <f t="shared" si="1"/>
        <v>-0.30000000000000004</v>
      </c>
      <c r="F29" s="20" t="s">
        <v>4</v>
      </c>
    </row>
    <row r="30" spans="1:6" s="64" customFormat="1" ht="61.5" customHeight="1" x14ac:dyDescent="0.2">
      <c r="A30" s="64" t="s">
        <v>62</v>
      </c>
      <c r="B30" s="64" t="s">
        <v>118</v>
      </c>
      <c r="C30" s="44">
        <v>12</v>
      </c>
      <c r="D30" s="44">
        <v>10</v>
      </c>
      <c r="E30" s="40">
        <f t="shared" si="1"/>
        <v>-2</v>
      </c>
      <c r="F30" s="20" t="s">
        <v>4</v>
      </c>
    </row>
    <row r="31" spans="1:6" s="3" customFormat="1" ht="54.95" customHeight="1" x14ac:dyDescent="0.2">
      <c r="A31" s="16" t="s">
        <v>3</v>
      </c>
      <c r="B31" s="10" t="s">
        <v>28</v>
      </c>
      <c r="C31" s="21"/>
      <c r="D31" s="21"/>
      <c r="E31" s="40"/>
      <c r="F31" s="22"/>
    </row>
    <row r="32" spans="1:6" s="3" customFormat="1" ht="54.95" customHeight="1" x14ac:dyDescent="0.2">
      <c r="A32" s="17" t="s">
        <v>96</v>
      </c>
      <c r="B32" s="57" t="s">
        <v>93</v>
      </c>
      <c r="C32" s="14">
        <v>186.75</v>
      </c>
      <c r="D32" s="14">
        <v>0</v>
      </c>
      <c r="E32" s="40">
        <f t="shared" si="1"/>
        <v>-186.75</v>
      </c>
      <c r="F32" s="15" t="s">
        <v>5</v>
      </c>
    </row>
    <row r="33" spans="1:6" s="3" customFormat="1" ht="54.95" customHeight="1" x14ac:dyDescent="0.2">
      <c r="A33" s="17" t="s">
        <v>110</v>
      </c>
      <c r="B33" s="58" t="s">
        <v>111</v>
      </c>
      <c r="C33" s="14">
        <v>41.5</v>
      </c>
      <c r="D33" s="14">
        <v>0</v>
      </c>
      <c r="E33" s="40">
        <f t="shared" si="1"/>
        <v>-41.5</v>
      </c>
      <c r="F33" s="15" t="s">
        <v>5</v>
      </c>
    </row>
    <row r="34" spans="1:6" s="12" customFormat="1" ht="63" customHeight="1" x14ac:dyDescent="0.2">
      <c r="A34" s="19" t="s">
        <v>57</v>
      </c>
      <c r="B34" s="19" t="s">
        <v>58</v>
      </c>
      <c r="C34" s="40">
        <v>0.3</v>
      </c>
      <c r="D34" s="40">
        <v>22.5</v>
      </c>
      <c r="E34" s="40">
        <f t="shared" ref="E34:E35" si="2">SUM(D34-C34)</f>
        <v>22.2</v>
      </c>
      <c r="F34" s="20" t="s">
        <v>4</v>
      </c>
    </row>
    <row r="35" spans="1:6" s="3" customFormat="1" ht="66.75" customHeight="1" x14ac:dyDescent="0.2">
      <c r="A35" s="19" t="s">
        <v>59</v>
      </c>
      <c r="B35" s="19" t="s">
        <v>60</v>
      </c>
      <c r="C35" s="40">
        <v>0.3</v>
      </c>
      <c r="D35" s="40">
        <v>3.75</v>
      </c>
      <c r="E35" s="40">
        <f t="shared" si="2"/>
        <v>3.45</v>
      </c>
      <c r="F35" s="20" t="s">
        <v>4</v>
      </c>
    </row>
    <row r="36" spans="1:6" s="3" customFormat="1" ht="63.75" customHeight="1" x14ac:dyDescent="0.2">
      <c r="A36" s="19" t="s">
        <v>56</v>
      </c>
      <c r="B36" s="19" t="s">
        <v>61</v>
      </c>
      <c r="C36" s="40">
        <v>3.3</v>
      </c>
      <c r="D36" s="40">
        <v>0.33</v>
      </c>
      <c r="E36" s="40">
        <f t="shared" ref="E36" si="3">SUM(D36-C36)</f>
        <v>-2.9699999999999998</v>
      </c>
      <c r="F36" s="20" t="s">
        <v>4</v>
      </c>
    </row>
    <row r="37" spans="1:6" s="12" customFormat="1" ht="74.25" customHeight="1" x14ac:dyDescent="0.2">
      <c r="A37" s="19" t="s">
        <v>62</v>
      </c>
      <c r="B37" s="19" t="s">
        <v>63</v>
      </c>
      <c r="C37" s="40">
        <v>1.98</v>
      </c>
      <c r="D37" s="40">
        <v>0.77</v>
      </c>
      <c r="E37" s="40">
        <f t="shared" ref="E37" si="4">SUM(D37-C37)</f>
        <v>-1.21</v>
      </c>
      <c r="F37" s="20" t="s">
        <v>4</v>
      </c>
    </row>
    <row r="38" spans="1:6" s="3" customFormat="1" ht="54.95" customHeight="1" x14ac:dyDescent="0.2">
      <c r="A38" s="23" t="s">
        <v>3</v>
      </c>
      <c r="B38" s="23" t="s">
        <v>34</v>
      </c>
      <c r="C38" s="40"/>
      <c r="D38" s="40"/>
      <c r="E38" s="40"/>
      <c r="F38" s="20"/>
    </row>
    <row r="39" spans="1:6" s="3" customFormat="1" ht="71.25" customHeight="1" x14ac:dyDescent="0.2">
      <c r="A39" s="19" t="s">
        <v>64</v>
      </c>
      <c r="B39" s="19" t="s">
        <v>65</v>
      </c>
      <c r="C39" s="40">
        <v>7</v>
      </c>
      <c r="D39" s="40">
        <v>3.75</v>
      </c>
      <c r="E39" s="40">
        <f t="shared" ref="E39:E42" si="5">SUM(D39-C39)</f>
        <v>-3.25</v>
      </c>
      <c r="F39" s="20" t="s">
        <v>4</v>
      </c>
    </row>
    <row r="40" spans="1:6" s="3" customFormat="1" ht="54" customHeight="1" x14ac:dyDescent="0.2">
      <c r="A40" s="23" t="s">
        <v>3</v>
      </c>
      <c r="B40" s="23" t="s">
        <v>29</v>
      </c>
      <c r="C40" s="42"/>
      <c r="D40" s="42"/>
      <c r="E40" s="40"/>
      <c r="F40" s="34"/>
    </row>
    <row r="41" spans="1:6" s="3" customFormat="1" ht="54" customHeight="1" x14ac:dyDescent="0.2">
      <c r="A41" s="19" t="s">
        <v>97</v>
      </c>
      <c r="B41" s="19" t="s">
        <v>112</v>
      </c>
      <c r="C41" s="40">
        <v>19.440000000000001</v>
      </c>
      <c r="D41" s="40">
        <v>0</v>
      </c>
      <c r="E41" s="40">
        <f t="shared" si="5"/>
        <v>-19.440000000000001</v>
      </c>
      <c r="F41" s="20" t="s">
        <v>5</v>
      </c>
    </row>
    <row r="42" spans="1:6" s="3" customFormat="1" ht="54" customHeight="1" x14ac:dyDescent="0.2">
      <c r="A42" s="19" t="s">
        <v>127</v>
      </c>
      <c r="B42" s="19" t="s">
        <v>128</v>
      </c>
      <c r="C42" s="40">
        <v>6</v>
      </c>
      <c r="D42" s="40">
        <v>0</v>
      </c>
      <c r="E42" s="40">
        <f t="shared" si="5"/>
        <v>-6</v>
      </c>
      <c r="F42" s="20" t="s">
        <v>5</v>
      </c>
    </row>
    <row r="43" spans="1:6" s="3" customFormat="1" ht="51.75" customHeight="1" x14ac:dyDescent="0.2">
      <c r="A43" s="16" t="s">
        <v>3</v>
      </c>
      <c r="B43" s="10" t="s">
        <v>12</v>
      </c>
      <c r="C43" s="21"/>
      <c r="D43" s="21"/>
      <c r="E43" s="40"/>
      <c r="F43" s="20"/>
    </row>
    <row r="44" spans="1:6" s="3" customFormat="1" ht="57.75" customHeight="1" x14ac:dyDescent="0.2">
      <c r="A44" s="19" t="s">
        <v>123</v>
      </c>
      <c r="B44" s="25" t="s">
        <v>124</v>
      </c>
      <c r="C44" s="40">
        <v>0</v>
      </c>
      <c r="D44" s="40">
        <v>297</v>
      </c>
      <c r="E44" s="40">
        <f>SUM(D44-C44)</f>
        <v>297</v>
      </c>
      <c r="F44" s="20" t="s">
        <v>5</v>
      </c>
    </row>
    <row r="45" spans="1:6" s="45" customFormat="1" ht="54" customHeight="1" x14ac:dyDescent="0.25">
      <c r="A45" s="65" t="s">
        <v>3</v>
      </c>
      <c r="B45" s="32" t="s">
        <v>36</v>
      </c>
      <c r="C45" s="42"/>
      <c r="D45" s="42"/>
      <c r="E45" s="42"/>
      <c r="F45" s="34"/>
    </row>
    <row r="46" spans="1:6" s="45" customFormat="1" ht="54" customHeight="1" x14ac:dyDescent="0.25">
      <c r="A46" s="19" t="s">
        <v>42</v>
      </c>
      <c r="B46" s="25" t="s">
        <v>66</v>
      </c>
      <c r="C46" s="40">
        <v>12.02</v>
      </c>
      <c r="D46" s="40">
        <v>19.37</v>
      </c>
      <c r="E46" s="40">
        <f>SUM(D46-C46)</f>
        <v>7.3500000000000014</v>
      </c>
      <c r="F46" s="20" t="s">
        <v>4</v>
      </c>
    </row>
    <row r="47" spans="1:6" s="45" customFormat="1" ht="66.599999999999994" customHeight="1" x14ac:dyDescent="0.25">
      <c r="A47" s="19" t="s">
        <v>67</v>
      </c>
      <c r="B47" s="25" t="s">
        <v>68</v>
      </c>
      <c r="C47" s="40">
        <v>0.3</v>
      </c>
      <c r="D47" s="40">
        <v>9.75</v>
      </c>
      <c r="E47" s="40">
        <f>SUM(D47-C47)</f>
        <v>9.4499999999999993</v>
      </c>
      <c r="F47" s="20" t="s">
        <v>4</v>
      </c>
    </row>
    <row r="48" spans="1:6" s="45" customFormat="1" ht="66.599999999999994" customHeight="1" x14ac:dyDescent="0.25">
      <c r="A48" s="19" t="s">
        <v>37</v>
      </c>
      <c r="B48" s="25" t="s">
        <v>98</v>
      </c>
      <c r="C48" s="40">
        <v>24.78</v>
      </c>
      <c r="D48" s="40">
        <v>0</v>
      </c>
      <c r="E48" s="40">
        <f>SUM(D48-C48)</f>
        <v>-24.78</v>
      </c>
      <c r="F48" s="20" t="s">
        <v>5</v>
      </c>
    </row>
    <row r="49" spans="1:7" s="45" customFormat="1" ht="66.599999999999994" customHeight="1" x14ac:dyDescent="0.25">
      <c r="A49" s="19" t="s">
        <v>37</v>
      </c>
      <c r="B49" s="25" t="s">
        <v>99</v>
      </c>
      <c r="C49" s="40">
        <v>3096.9</v>
      </c>
      <c r="D49" s="40">
        <v>0</v>
      </c>
      <c r="E49" s="40">
        <f>SUM(D49-C49)</f>
        <v>-3096.9</v>
      </c>
      <c r="F49" s="20" t="s">
        <v>5</v>
      </c>
    </row>
    <row r="50" spans="1:7" s="6" customFormat="1" ht="61.15" customHeight="1" x14ac:dyDescent="0.25">
      <c r="A50" s="16" t="s">
        <v>3</v>
      </c>
      <c r="B50" s="24" t="s">
        <v>13</v>
      </c>
      <c r="C50" s="38"/>
      <c r="D50" s="40"/>
      <c r="E50" s="40"/>
      <c r="F50" s="20"/>
    </row>
    <row r="51" spans="1:7" s="46" customFormat="1" ht="75" customHeight="1" x14ac:dyDescent="0.2">
      <c r="A51" s="23" t="s">
        <v>3</v>
      </c>
      <c r="B51" s="23" t="s">
        <v>38</v>
      </c>
      <c r="C51" s="42"/>
      <c r="D51" s="42"/>
      <c r="E51" s="42"/>
      <c r="F51" s="34"/>
    </row>
    <row r="52" spans="1:7" s="46" customFormat="1" ht="75" customHeight="1" x14ac:dyDescent="0.2">
      <c r="A52" s="19" t="s">
        <v>100</v>
      </c>
      <c r="B52" s="19" t="s">
        <v>101</v>
      </c>
      <c r="C52" s="40">
        <v>108</v>
      </c>
      <c r="D52" s="40">
        <v>0</v>
      </c>
      <c r="E52" s="40">
        <f t="shared" ref="E52:E56" si="6">SUM(D52-C52)</f>
        <v>-108</v>
      </c>
      <c r="F52" s="20" t="s">
        <v>5</v>
      </c>
    </row>
    <row r="53" spans="1:7" s="46" customFormat="1" ht="75" customHeight="1" x14ac:dyDescent="0.2">
      <c r="A53" s="19" t="s">
        <v>102</v>
      </c>
      <c r="B53" s="19" t="s">
        <v>103</v>
      </c>
      <c r="C53" s="40">
        <v>0.17</v>
      </c>
      <c r="D53" s="40">
        <v>0</v>
      </c>
      <c r="E53" s="40">
        <f t="shared" si="6"/>
        <v>-0.17</v>
      </c>
      <c r="F53" s="20" t="s">
        <v>5</v>
      </c>
    </row>
    <row r="54" spans="1:7" s="46" customFormat="1" ht="75" customHeight="1" x14ac:dyDescent="0.2">
      <c r="A54" s="19" t="s">
        <v>102</v>
      </c>
      <c r="B54" s="19" t="s">
        <v>104</v>
      </c>
      <c r="C54" s="40">
        <v>0.17</v>
      </c>
      <c r="D54" s="40">
        <v>0</v>
      </c>
      <c r="E54" s="40">
        <f t="shared" si="6"/>
        <v>-0.17</v>
      </c>
      <c r="F54" s="20" t="s">
        <v>5</v>
      </c>
    </row>
    <row r="55" spans="1:7" s="46" customFormat="1" ht="75" customHeight="1" x14ac:dyDescent="0.2">
      <c r="A55" s="19" t="s">
        <v>39</v>
      </c>
      <c r="B55" s="19" t="s">
        <v>105</v>
      </c>
      <c r="C55" s="40">
        <v>0.05</v>
      </c>
      <c r="D55" s="40">
        <v>0</v>
      </c>
      <c r="E55" s="40">
        <f t="shared" si="6"/>
        <v>-0.05</v>
      </c>
      <c r="F55" s="20" t="s">
        <v>5</v>
      </c>
    </row>
    <row r="56" spans="1:7" s="46" customFormat="1" ht="75" customHeight="1" x14ac:dyDescent="0.2">
      <c r="A56" s="19" t="s">
        <v>39</v>
      </c>
      <c r="B56" s="19" t="s">
        <v>106</v>
      </c>
      <c r="C56" s="40">
        <v>4.18</v>
      </c>
      <c r="D56" s="40">
        <v>0</v>
      </c>
      <c r="E56" s="40">
        <f t="shared" si="6"/>
        <v>-4.18</v>
      </c>
      <c r="F56" s="20" t="s">
        <v>5</v>
      </c>
    </row>
    <row r="57" spans="1:7" s="45" customFormat="1" ht="54" customHeight="1" x14ac:dyDescent="0.25">
      <c r="A57" s="27" t="s">
        <v>3</v>
      </c>
      <c r="B57" s="28" t="s">
        <v>32</v>
      </c>
      <c r="C57" s="43"/>
      <c r="D57" s="43"/>
      <c r="E57" s="40"/>
      <c r="F57" s="35"/>
    </row>
    <row r="58" spans="1:7" s="45" customFormat="1" ht="64.900000000000006" customHeight="1" x14ac:dyDescent="0.25">
      <c r="A58" s="31" t="s">
        <v>35</v>
      </c>
      <c r="B58" s="26" t="s">
        <v>69</v>
      </c>
      <c r="C58" s="41">
        <v>0</v>
      </c>
      <c r="D58" s="41">
        <v>1.05</v>
      </c>
      <c r="E58" s="40">
        <f t="shared" ref="E58" si="7">SUM(D58-C58)</f>
        <v>1.05</v>
      </c>
      <c r="F58" s="30" t="s">
        <v>4</v>
      </c>
      <c r="G58" s="29" t="s">
        <v>33</v>
      </c>
    </row>
    <row r="59" spans="1:7" s="45" customFormat="1" ht="64.900000000000006" customHeight="1" x14ac:dyDescent="0.25">
      <c r="A59" s="60" t="s">
        <v>3</v>
      </c>
      <c r="B59" s="61" t="s">
        <v>87</v>
      </c>
      <c r="C59" s="41"/>
      <c r="D59" s="41"/>
      <c r="E59" s="40"/>
      <c r="F59" s="30"/>
      <c r="G59" s="19"/>
    </row>
    <row r="60" spans="1:7" s="45" customFormat="1" ht="43.15" customHeight="1" x14ac:dyDescent="0.25">
      <c r="A60" s="16" t="s">
        <v>3</v>
      </c>
      <c r="B60" s="10" t="s">
        <v>14</v>
      </c>
      <c r="C60" s="14"/>
      <c r="D60" s="14"/>
      <c r="E60" s="40"/>
      <c r="F60" s="20"/>
    </row>
    <row r="61" spans="1:7" s="45" customFormat="1" ht="60" customHeight="1" x14ac:dyDescent="0.25">
      <c r="A61" s="66" t="s">
        <v>3</v>
      </c>
      <c r="B61" s="10" t="s">
        <v>129</v>
      </c>
      <c r="C61" s="14"/>
      <c r="D61" s="14"/>
      <c r="E61" s="40"/>
      <c r="F61" s="20"/>
    </row>
    <row r="62" spans="1:7" s="45" customFormat="1" ht="54.95" customHeight="1" x14ac:dyDescent="0.25">
      <c r="A62" s="17" t="s">
        <v>130</v>
      </c>
      <c r="B62" s="67" t="s">
        <v>131</v>
      </c>
      <c r="C62" s="14">
        <v>18.66</v>
      </c>
      <c r="D62" s="14">
        <v>7</v>
      </c>
      <c r="E62" s="40">
        <f t="shared" ref="E62" si="8">SUM(D62-C62)</f>
        <v>-11.66</v>
      </c>
      <c r="F62" s="20" t="s">
        <v>4</v>
      </c>
    </row>
    <row r="63" spans="1:7" s="6" customFormat="1" ht="64.900000000000006" customHeight="1" x14ac:dyDescent="0.25">
      <c r="A63" s="23" t="s">
        <v>3</v>
      </c>
      <c r="B63" s="23" t="s">
        <v>40</v>
      </c>
      <c r="C63" s="40"/>
      <c r="D63" s="40"/>
      <c r="E63" s="40"/>
      <c r="F63" s="20"/>
      <c r="G63" s="45"/>
    </row>
    <row r="64" spans="1:7" s="6" customFormat="1" ht="64.900000000000006" customHeight="1" x14ac:dyDescent="0.25">
      <c r="A64" s="19" t="s">
        <v>119</v>
      </c>
      <c r="B64" s="19" t="s">
        <v>120</v>
      </c>
      <c r="C64" s="40">
        <v>333.25</v>
      </c>
      <c r="D64" s="40">
        <v>266.60000000000002</v>
      </c>
      <c r="E64" s="40">
        <f t="shared" ref="E64" si="9">SUM(D64-C64)</f>
        <v>-66.649999999999977</v>
      </c>
      <c r="F64" s="20" t="s">
        <v>4</v>
      </c>
      <c r="G64" s="45"/>
    </row>
    <row r="65" spans="1:7" s="47" customFormat="1" ht="49.15" customHeight="1" x14ac:dyDescent="0.25">
      <c r="A65" s="16" t="s">
        <v>3</v>
      </c>
      <c r="B65" s="32" t="s">
        <v>22</v>
      </c>
      <c r="C65" s="38"/>
      <c r="D65" s="38"/>
      <c r="E65" s="40"/>
      <c r="F65" s="20"/>
      <c r="G65" s="45"/>
    </row>
    <row r="66" spans="1:7" s="45" customFormat="1" ht="53.45" customHeight="1" x14ac:dyDescent="0.25">
      <c r="A66" s="23" t="s">
        <v>3</v>
      </c>
      <c r="B66" s="23" t="s">
        <v>30</v>
      </c>
      <c r="C66" s="42"/>
      <c r="D66" s="42"/>
      <c r="E66" s="40"/>
      <c r="F66" s="34"/>
    </row>
    <row r="67" spans="1:7" s="45" customFormat="1" ht="69.75" customHeight="1" x14ac:dyDescent="0.25">
      <c r="A67" s="16" t="s">
        <v>3</v>
      </c>
      <c r="B67" s="10" t="s">
        <v>15</v>
      </c>
      <c r="C67" s="14"/>
      <c r="D67" s="14"/>
      <c r="E67" s="40"/>
      <c r="F67" s="20"/>
    </row>
    <row r="68" spans="1:7" s="45" customFormat="1" ht="47.25" customHeight="1" x14ac:dyDescent="0.25">
      <c r="A68" s="16" t="s">
        <v>3</v>
      </c>
      <c r="B68" s="10" t="s">
        <v>16</v>
      </c>
      <c r="C68" s="21"/>
      <c r="D68" s="21"/>
      <c r="E68" s="40"/>
      <c r="F68" s="20"/>
    </row>
    <row r="69" spans="1:7" s="45" customFormat="1" ht="47.25" customHeight="1" x14ac:dyDescent="0.25">
      <c r="A69" s="17" t="s">
        <v>113</v>
      </c>
      <c r="B69" s="63" t="s">
        <v>116</v>
      </c>
      <c r="C69" s="14">
        <v>6.25</v>
      </c>
      <c r="D69" s="14">
        <v>25</v>
      </c>
      <c r="E69" s="40">
        <f t="shared" ref="E69:E70" si="10">SUM(D69-C69)</f>
        <v>18.75</v>
      </c>
      <c r="F69" s="20" t="s">
        <v>4</v>
      </c>
    </row>
    <row r="70" spans="1:7" s="45" customFormat="1" ht="71.45" customHeight="1" x14ac:dyDescent="0.25">
      <c r="A70" s="19" t="s">
        <v>70</v>
      </c>
      <c r="B70" s="25" t="s">
        <v>71</v>
      </c>
      <c r="C70" s="40">
        <v>8.25</v>
      </c>
      <c r="D70" s="40">
        <v>33</v>
      </c>
      <c r="E70" s="40">
        <f t="shared" si="10"/>
        <v>24.75</v>
      </c>
      <c r="F70" s="20" t="s">
        <v>4</v>
      </c>
    </row>
    <row r="71" spans="1:7" s="45" customFormat="1" ht="57.6" customHeight="1" x14ac:dyDescent="0.25">
      <c r="A71" s="16" t="s">
        <v>3</v>
      </c>
      <c r="B71" s="23" t="s">
        <v>17</v>
      </c>
      <c r="C71" s="14"/>
      <c r="D71" s="14"/>
      <c r="E71" s="40"/>
      <c r="F71" s="20"/>
    </row>
    <row r="72" spans="1:7" s="45" customFormat="1" ht="57.6" customHeight="1" x14ac:dyDescent="0.25">
      <c r="A72" s="16" t="s">
        <v>3</v>
      </c>
      <c r="B72" s="23" t="s">
        <v>18</v>
      </c>
      <c r="C72" s="14"/>
      <c r="D72" s="14"/>
      <c r="E72" s="40"/>
      <c r="F72" s="20"/>
    </row>
    <row r="73" spans="1:7" s="45" customFormat="1" ht="84.95" customHeight="1" x14ac:dyDescent="0.25">
      <c r="A73" s="17" t="s">
        <v>41</v>
      </c>
      <c r="B73" s="19" t="s">
        <v>72</v>
      </c>
      <c r="C73" s="14">
        <v>50.1</v>
      </c>
      <c r="D73" s="14">
        <v>180.36</v>
      </c>
      <c r="E73" s="40">
        <f t="shared" ref="E73:E83" si="11">SUM(D73-C73)</f>
        <v>130.26000000000002</v>
      </c>
      <c r="F73" s="20" t="s">
        <v>4</v>
      </c>
    </row>
    <row r="74" spans="1:7" s="45" customFormat="1" ht="84.95" customHeight="1" x14ac:dyDescent="0.25">
      <c r="A74" s="17" t="s">
        <v>41</v>
      </c>
      <c r="B74" s="19" t="s">
        <v>73</v>
      </c>
      <c r="C74" s="14">
        <v>66.8</v>
      </c>
      <c r="D74" s="14">
        <v>587.84</v>
      </c>
      <c r="E74" s="40">
        <f t="shared" si="11"/>
        <v>521.04000000000008</v>
      </c>
      <c r="F74" s="20" t="s">
        <v>4</v>
      </c>
    </row>
    <row r="75" spans="1:7" s="45" customFormat="1" ht="84.95" customHeight="1" x14ac:dyDescent="0.25">
      <c r="A75" s="17" t="s">
        <v>74</v>
      </c>
      <c r="B75" s="19" t="s">
        <v>77</v>
      </c>
      <c r="C75" s="14">
        <v>4.1500000000000004</v>
      </c>
      <c r="D75" s="14">
        <v>2.99</v>
      </c>
      <c r="E75" s="40">
        <f t="shared" si="11"/>
        <v>-1.1600000000000001</v>
      </c>
      <c r="F75" s="20" t="s">
        <v>4</v>
      </c>
    </row>
    <row r="76" spans="1:7" s="45" customFormat="1" ht="84.95" customHeight="1" x14ac:dyDescent="0.25">
      <c r="A76" s="17" t="s">
        <v>75</v>
      </c>
      <c r="B76" s="19" t="s">
        <v>76</v>
      </c>
      <c r="C76" s="14">
        <v>8.3000000000000007</v>
      </c>
      <c r="D76" s="14">
        <v>7.3</v>
      </c>
      <c r="E76" s="40">
        <f t="shared" si="11"/>
        <v>-1.0000000000000009</v>
      </c>
      <c r="F76" s="20" t="s">
        <v>4</v>
      </c>
    </row>
    <row r="77" spans="1:7" s="45" customFormat="1" ht="84.95" customHeight="1" x14ac:dyDescent="0.25">
      <c r="A77" s="17" t="s">
        <v>78</v>
      </c>
      <c r="B77" s="19" t="s">
        <v>79</v>
      </c>
      <c r="C77" s="14">
        <v>4.1500000000000004</v>
      </c>
      <c r="D77" s="14">
        <v>2.99</v>
      </c>
      <c r="E77" s="40">
        <f t="shared" si="11"/>
        <v>-1.1600000000000001</v>
      </c>
      <c r="F77" s="20" t="s">
        <v>4</v>
      </c>
    </row>
    <row r="78" spans="1:7" s="45" customFormat="1" ht="84.95" customHeight="1" x14ac:dyDescent="0.25">
      <c r="A78" s="17" t="s">
        <v>78</v>
      </c>
      <c r="B78" s="19" t="s">
        <v>81</v>
      </c>
      <c r="C78" s="14">
        <v>4.1500000000000004</v>
      </c>
      <c r="D78" s="14">
        <v>7.3</v>
      </c>
      <c r="E78" s="40">
        <f t="shared" si="11"/>
        <v>3.1499999999999995</v>
      </c>
      <c r="F78" s="20" t="s">
        <v>4</v>
      </c>
    </row>
    <row r="79" spans="1:7" s="45" customFormat="1" ht="84.95" customHeight="1" x14ac:dyDescent="0.25">
      <c r="A79" s="17" t="s">
        <v>80</v>
      </c>
      <c r="B79" s="19" t="s">
        <v>117</v>
      </c>
      <c r="C79" s="14">
        <v>4.1500000000000004</v>
      </c>
      <c r="D79" s="14">
        <v>2.99</v>
      </c>
      <c r="E79" s="40">
        <f t="shared" si="11"/>
        <v>-1.1600000000000001</v>
      </c>
      <c r="F79" s="20" t="s">
        <v>4</v>
      </c>
    </row>
    <row r="80" spans="1:7" s="45" customFormat="1" ht="84.95" customHeight="1" x14ac:dyDescent="0.25">
      <c r="A80" s="17" t="s">
        <v>80</v>
      </c>
      <c r="B80" s="19" t="s">
        <v>82</v>
      </c>
      <c r="C80" s="14">
        <v>8.3000000000000007</v>
      </c>
      <c r="D80" s="14">
        <v>7.3</v>
      </c>
      <c r="E80" s="40">
        <f t="shared" si="11"/>
        <v>-1.0000000000000009</v>
      </c>
      <c r="F80" s="20" t="s">
        <v>4</v>
      </c>
    </row>
    <row r="81" spans="1:7" s="45" customFormat="1" ht="84.95" customHeight="1" x14ac:dyDescent="0.25">
      <c r="A81" s="17" t="s">
        <v>83</v>
      </c>
      <c r="B81" s="19" t="s">
        <v>84</v>
      </c>
      <c r="C81" s="14">
        <v>33</v>
      </c>
      <c r="D81" s="14">
        <v>49.5</v>
      </c>
      <c r="E81" s="40">
        <f t="shared" si="11"/>
        <v>16.5</v>
      </c>
      <c r="F81" s="20" t="s">
        <v>4</v>
      </c>
    </row>
    <row r="82" spans="1:7" s="45" customFormat="1" ht="84.95" customHeight="1" x14ac:dyDescent="0.25">
      <c r="A82" s="17" t="s">
        <v>83</v>
      </c>
      <c r="B82" s="19" t="s">
        <v>85</v>
      </c>
      <c r="C82" s="14">
        <v>66</v>
      </c>
      <c r="D82" s="14">
        <v>115.5</v>
      </c>
      <c r="E82" s="40">
        <f t="shared" si="11"/>
        <v>49.5</v>
      </c>
      <c r="F82" s="20" t="s">
        <v>4</v>
      </c>
    </row>
    <row r="83" spans="1:7" s="45" customFormat="1" ht="84.95" customHeight="1" x14ac:dyDescent="0.25">
      <c r="A83" s="17" t="s">
        <v>19</v>
      </c>
      <c r="B83" s="19" t="s">
        <v>86</v>
      </c>
      <c r="C83" s="14">
        <v>4.1500000000000004</v>
      </c>
      <c r="D83" s="14">
        <v>1.66</v>
      </c>
      <c r="E83" s="40">
        <f t="shared" si="11"/>
        <v>-2.4900000000000002</v>
      </c>
      <c r="F83" s="20" t="s">
        <v>4</v>
      </c>
    </row>
    <row r="84" spans="1:7" s="45" customFormat="1" ht="51.6" customHeight="1" x14ac:dyDescent="0.25">
      <c r="A84" s="16" t="s">
        <v>3</v>
      </c>
      <c r="B84" s="10" t="s">
        <v>20</v>
      </c>
      <c r="C84" s="40"/>
      <c r="D84" s="40"/>
      <c r="E84" s="40"/>
      <c r="F84" s="20"/>
      <c r="G84" s="6"/>
    </row>
    <row r="85" spans="1:7" s="45" customFormat="1" ht="52.15" customHeight="1" x14ac:dyDescent="0.25">
      <c r="A85" s="16" t="s">
        <v>3</v>
      </c>
      <c r="B85" s="10" t="s">
        <v>21</v>
      </c>
      <c r="C85" s="40"/>
      <c r="D85" s="40"/>
      <c r="E85" s="40"/>
      <c r="F85" s="20"/>
    </row>
    <row r="86" spans="1:7" s="45" customFormat="1" ht="52.9" customHeight="1" x14ac:dyDescent="0.25">
      <c r="A86" s="23" t="s">
        <v>3</v>
      </c>
      <c r="B86" s="32" t="s">
        <v>31</v>
      </c>
      <c r="C86" s="44"/>
      <c r="D86" s="44"/>
      <c r="E86" s="40"/>
      <c r="F86" s="20"/>
    </row>
    <row r="87" spans="1:7" s="6" customFormat="1" ht="92.45" customHeight="1" x14ac:dyDescent="0.25">
      <c r="A87" s="23" t="s">
        <v>3</v>
      </c>
      <c r="B87" s="23" t="s">
        <v>109</v>
      </c>
      <c r="C87" s="40"/>
      <c r="D87" s="40"/>
      <c r="E87" s="40"/>
      <c r="F87" s="20"/>
    </row>
    <row r="88" spans="1:7" ht="15" x14ac:dyDescent="0.15">
      <c r="A88" s="19"/>
      <c r="B88" s="19"/>
      <c r="C88" s="14"/>
      <c r="D88" s="14"/>
      <c r="E88" s="14"/>
      <c r="F88" s="15"/>
    </row>
    <row r="89" spans="1:7" ht="15" x14ac:dyDescent="0.15">
      <c r="A89" s="71" t="s">
        <v>2</v>
      </c>
      <c r="B89" s="72"/>
      <c r="C89" s="21">
        <f>SUM(C5:C88)</f>
        <v>4299.5899999999992</v>
      </c>
      <c r="D89" s="21">
        <f>SUM(D5:D88)</f>
        <v>1766.1000000000001</v>
      </c>
      <c r="E89" s="21">
        <f>SUM(E5:E88)</f>
        <v>-2533.4899999999989</v>
      </c>
      <c r="F89" s="22"/>
    </row>
    <row r="90" spans="1:7" x14ac:dyDescent="0.25">
      <c r="A90" s="49"/>
      <c r="B90" s="50"/>
      <c r="C90" s="44"/>
      <c r="D90" s="44"/>
      <c r="E90" s="44"/>
      <c r="F90" s="11"/>
    </row>
    <row r="91" spans="1:7" ht="20.100000000000001" customHeight="1" x14ac:dyDescent="0.25">
      <c r="A91" s="49"/>
      <c r="B91" s="50" t="s">
        <v>132</v>
      </c>
      <c r="C91" s="51"/>
      <c r="D91" s="51"/>
      <c r="E91" s="51"/>
      <c r="F91" s="52"/>
    </row>
    <row r="92" spans="1:7" ht="20.100000000000001" customHeight="1" x14ac:dyDescent="0.25">
      <c r="A92" s="49"/>
      <c r="B92" s="50" t="s">
        <v>133</v>
      </c>
      <c r="C92" s="51"/>
      <c r="D92" s="51"/>
      <c r="E92" s="51"/>
      <c r="F92" s="52"/>
    </row>
    <row r="93" spans="1:7" ht="20.100000000000001" customHeight="1" x14ac:dyDescent="0.25">
      <c r="B93" s="69">
        <v>-2533.4899999999998</v>
      </c>
    </row>
    <row r="95" spans="1:7" x14ac:dyDescent="0.25">
      <c r="B95" s="68"/>
    </row>
  </sheetData>
  <mergeCells count="2">
    <mergeCell ref="A1:F1"/>
    <mergeCell ref="A89:B89"/>
  </mergeCells>
  <phoneticPr fontId="0" type="noConversion"/>
  <pageMargins left="1" right="1" top="1" bottom="1" header="0.5" footer="0.5"/>
  <pageSetup scale="76" orientation="portrait" horizontalDpi="300" verticalDpi="300" r:id="rId1"/>
  <headerFooter alignWithMargins="0">
    <oddFooter>&amp;C&amp;P</oddFooter>
  </headerFooter>
  <rowBreaks count="8" manualBreakCount="8">
    <brk id="16" max="5" man="1"/>
    <brk id="24" max="5" man="1"/>
    <brk id="34" max="5" man="1"/>
    <brk id="44" max="5" man="1"/>
    <brk id="53" max="5" man="1"/>
    <brk id="65" max="5" man="1"/>
    <brk id="74" max="5" man="1"/>
    <brk id="83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2014-03-10T17:07:11Z</cp:lastPrinted>
  <dcterms:created xsi:type="dcterms:W3CDTF">2000-01-10T18:54:20Z</dcterms:created>
  <dcterms:modified xsi:type="dcterms:W3CDTF">2014-03-10T17:11:32Z</dcterms:modified>
</cp:coreProperties>
</file>