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<sst xmlns="http://schemas.openxmlformats.org/spreadsheetml/2006/main" count="38" uniqueCount="35">
  <si>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</si>
  <si>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</si>
  <si>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</si>
  <si>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</si>
  <si>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</si>
  <si>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</si>
  <si>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</si>
  <si>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</si>
  <si>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</si>
  <si>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</si>
  <si>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</si>
  <si>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</si>
  <si>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</si>
  <si>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</si>
  <si>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</si>
  <si>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</si>
  <si>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</si>
  <si>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</si>
  <si>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</si>
  <si>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</si>
  <si>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</si>
  <si>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</si>
  <si>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</si>
  <si>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</si>
  <si>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</si>
  <si>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</si>
  <si>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</si>
  <si>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</si>
  <si>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</si>
  <si>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12</t>
  </si>
  <si>
    <t>Facility Maps</t>
  </si>
  <si>
    <t>Contingency Plan</t>
  </si>
  <si>
    <t>Compliance Agreements (PPQ Form 519)</t>
  </si>
  <si>
    <t>Limited Permits (PPQ Form 530)</t>
  </si>
  <si>
    <t>Standardizing Phytosanitary Treatment Regulations; Approval of Cold Treatment and Irradiation Facilities; Cold Treatment Schedules, etc.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</si>
</sst>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34</v>
      </c>
      <c r="B2" s="44"/>
      <c r="C2" s="44"/>
      <c r="D2" s="44"/>
      <c r="E2" s="44"/>
      <c r="F2" s="44"/>
      <c r="G2" s="44"/>
      <c r="H2" s="50"/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32</v>
      </c>
      <c r="C6" s="5">
        <v>12</v>
      </c>
      <c r="D6" s="29">
        <v>0.5</v>
      </c>
      <c r="E6" s="5">
        <f aca="true" t="shared" si="0" ref="E6:E17">+C6*D6</f>
        <v>6</v>
      </c>
      <c r="F6" s="21" t="s">
        <v>29</v>
      </c>
      <c r="G6" s="25">
        <v>40.84</v>
      </c>
      <c r="H6" s="26">
        <f aca="true" t="shared" si="1" ref="H6:H17">+E6*G6</f>
        <v>245.04000000000002</v>
      </c>
      <c r="I6" s="26">
        <f aca="true" t="shared" si="2" ref="I6:I17">+H6*0.139</f>
        <v>34.06056</v>
      </c>
      <c r="J6" s="26">
        <f aca="true" t="shared" si="3" ref="J6:J17">+H6+I6</f>
        <v>279.10056000000003</v>
      </c>
      <c r="K6" s="2"/>
    </row>
    <row r="7" spans="1:11" ht="12.75">
      <c r="A7" s="2"/>
      <c r="B7" s="2" t="s">
        <v>30</v>
      </c>
      <c r="C7" s="5">
        <v>10</v>
      </c>
      <c r="D7" s="29">
        <v>0.5</v>
      </c>
      <c r="E7" s="5">
        <f t="shared" si="0"/>
        <v>5</v>
      </c>
      <c r="F7" s="21" t="s">
        <v>29</v>
      </c>
      <c r="G7" s="25">
        <v>40.84</v>
      </c>
      <c r="H7" s="26">
        <f t="shared" si="1"/>
        <v>204.20000000000002</v>
      </c>
      <c r="I7" s="26">
        <f t="shared" si="2"/>
        <v>28.383800000000004</v>
      </c>
      <c r="J7" s="26">
        <f t="shared" si="3"/>
        <v>232.58380000000002</v>
      </c>
      <c r="K7" s="2"/>
    </row>
    <row r="8" spans="1:11" s="31" customFormat="1" ht="12.75">
      <c r="A8" s="30"/>
      <c r="B8" s="30" t="s">
        <v>31</v>
      </c>
      <c r="C8" s="32">
        <v>5</v>
      </c>
      <c r="D8" s="33">
        <v>0.5</v>
      </c>
      <c r="E8" s="32">
        <v>2.5</v>
      </c>
      <c r="F8" s="34" t="s">
        <v>29</v>
      </c>
      <c r="G8" s="35">
        <v>40.84</v>
      </c>
      <c r="H8" s="36">
        <f t="shared" si="1"/>
        <v>102.10000000000001</v>
      </c>
      <c r="I8" s="36">
        <f t="shared" si="2"/>
        <v>14.191900000000002</v>
      </c>
      <c r="J8" s="36">
        <f t="shared" si="3"/>
        <v>116.29190000000001</v>
      </c>
      <c r="K8" s="30"/>
    </row>
    <row r="9" spans="1:11" s="31" customFormat="1" ht="12.75">
      <c r="A9" s="30"/>
      <c r="B9" s="30" t="s">
        <v>33</v>
      </c>
      <c r="C9" s="32">
        <v>5</v>
      </c>
      <c r="D9" s="33">
        <v>0.5</v>
      </c>
      <c r="E9" s="32">
        <v>3</v>
      </c>
      <c r="F9" s="34" t="s">
        <v>29</v>
      </c>
      <c r="G9" s="35">
        <v>40.84</v>
      </c>
      <c r="H9" s="36">
        <v>100</v>
      </c>
      <c r="I9" s="36">
        <v>14</v>
      </c>
      <c r="J9" s="36">
        <f t="shared" si="3"/>
        <v>114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16.5</v>
      </c>
      <c r="F39" s="27"/>
      <c r="G39" s="25"/>
      <c r="H39" s="26">
        <f>SUM(H6:H38)</f>
        <v>651.34</v>
      </c>
      <c r="I39" s="26">
        <f>SUM(I6:I38)</f>
        <v>90.63626000000001</v>
      </c>
      <c r="J39" s="26">
        <f>SUM(J6:J38)</f>
        <v>741.9762600000001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2016-06-30T16:18:11Z</cp:lastPrinted>
  <dcterms:created xsi:type="dcterms:W3CDTF">2001-05-15T11:23:39Z</dcterms:created>
  <dcterms:modified xsi:type="dcterms:W3CDTF">2016-06-30T16:19:47Z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A7UXA6N55WET-2455-451</vt:lpwstr>
  </property>
  <property fmtid="{D5CDD505-2E9C-101B-9397-08002B2CF9AE}" pid="3" name="_dlc_DocIdItemGuid">
    <vt:lpwstr>3a9a7bb9-a275-4015-a4fb-7ba42f47a486</vt:lpwstr>
  </property>
  <property fmtid="{D5CDD505-2E9C-101B-9397-08002B2CF9AE}" pid="4" name="_dlc_DocIdUrl">
    <vt:lpwstr>http://sp.we.aphis.gov/PPQ/policy/php/rpm/Paperwork Burden/_layouts/DocIdRedir.aspx?ID=A7UXA6N55WET-2455-451, A7UXA6N55WET-2455-451</vt:lpwstr>
  </property>
  <property fmtid="{D5CDD505-2E9C-101B-9397-08002B2CF9AE}" pid="5" name="APHIS docket #">
    <vt:lpwstr/>
  </property>
  <property fmtid="{D5CDD505-2E9C-101B-9397-08002B2CF9AE}" pid="6" name="OMB control #">
    <vt:lpwstr>2013-0081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Renewal</vt:lpwstr>
  </property>
  <property fmtid="{D5CDD505-2E9C-101B-9397-08002B2CF9AE}" pid="10" name="Project Name">
    <vt:lpwstr>Cold Treatment Southern and Western Facilities</vt:lpwstr>
  </property>
</Properties>
</file>