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1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79'!$A$1:$K$37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<sst xmlns="http://schemas.openxmlformats.org/spreadsheetml/2006/main" count="39" uniqueCount="38">
  <si>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</si>
  <si>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</si>
  <si>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</si>
  <si>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</si>
  <si>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</si>
  <si>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</si>
  <si>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</si>
  <si>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</si>
  <si>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</si>
  <si>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</si>
  <si>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</si>
  <si>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</si>
  <si>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</si>
  <si>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</si>
  <si>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</si>
  <si>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</si>
  <si>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</si>
  <si>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</si>
  <si>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</si>
  <si>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</si>
  <si>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</si>
  <si>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</si>
  <si>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</si>
  <si>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</si>
  <si>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</si>
  <si>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</si>
  <si>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</si>
  <si>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</si>
  <si>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</si>
  <si>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</si>
  <si>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</si>
  <si>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GS-11</t>
  </si>
  <si>
    <t>GS-14</t>
  </si>
  <si>
    <t>National Poultry Improvement Plan and Auxiliary Provisions</t>
  </si>
  <si>
    <t>9 CFR 146 - Business</t>
  </si>
  <si>
    <t>9 CFR 147 - Business</t>
  </si>
  <si>
    <t>9 CFR 146 - State</t>
  </si>
  <si>
    <t>0579-0445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</si>
</sst>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40" zoomScaleNormal="140" zoomScaleSheetLayoutView="140" zoomScalePageLayoutView="0" workbookViewId="0" topLeftCell="A1">
      <selection activeCell="H3" sqref="H3:I3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18.75" customHeight="1">
      <c r="A2" s="43"/>
      <c r="B2" s="44"/>
      <c r="C2" s="44"/>
      <c r="D2" s="44"/>
      <c r="E2" s="44"/>
      <c r="F2" s="44"/>
      <c r="G2" s="44"/>
      <c r="H2" s="52" t="s">
        <v>29</v>
      </c>
      <c r="I2" s="53"/>
      <c r="J2" s="16"/>
      <c r="K2" s="1" t="s">
        <v>30</v>
      </c>
    </row>
    <row r="3" spans="1:11" ht="24.75" customHeight="1">
      <c r="A3" s="45" t="s">
        <v>33</v>
      </c>
      <c r="B3" s="46"/>
      <c r="C3" s="46"/>
      <c r="D3" s="46"/>
      <c r="E3" s="46"/>
      <c r="F3" s="46"/>
      <c r="G3" s="46"/>
      <c r="H3" s="54" t="s">
        <v>37</v>
      </c>
      <c r="I3" s="54"/>
      <c r="J3" s="16"/>
      <c r="K3" s="8"/>
    </row>
    <row r="4" spans="1:11" ht="33.75" customHeight="1">
      <c r="A4" s="49" t="s">
        <v>15</v>
      </c>
      <c r="B4" s="49"/>
      <c r="C4" s="17" t="s">
        <v>0</v>
      </c>
      <c r="D4" s="18" t="s">
        <v>16</v>
      </c>
      <c r="E4" s="19" t="s">
        <v>17</v>
      </c>
      <c r="F4" s="51" t="s">
        <v>18</v>
      </c>
      <c r="G4" s="51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50" t="s">
        <v>1</v>
      </c>
      <c r="B6" s="50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17.25" customHeight="1">
      <c r="A7" s="2"/>
      <c r="B7" s="2" t="s">
        <v>34</v>
      </c>
      <c r="C7" s="5">
        <v>3</v>
      </c>
      <c r="D7" s="29">
        <v>2</v>
      </c>
      <c r="E7" s="5">
        <f aca="true" t="shared" si="0" ref="E7:E20">+C7*D7</f>
        <v>6</v>
      </c>
      <c r="F7" s="21" t="s">
        <v>31</v>
      </c>
      <c r="G7" s="25">
        <v>34.08</v>
      </c>
      <c r="H7" s="26">
        <f aca="true" t="shared" si="1" ref="H7:H20">+E7*G7</f>
        <v>204.48</v>
      </c>
      <c r="I7" s="26">
        <f aca="true" t="shared" si="2" ref="I7:I20">+H7*0.139</f>
        <v>28.42272</v>
      </c>
      <c r="J7" s="26">
        <f aca="true" t="shared" si="3" ref="J7:J20">+H7+I7</f>
        <v>232.90272</v>
      </c>
      <c r="K7" s="2"/>
    </row>
    <row r="8" spans="1:11" ht="12.75">
      <c r="A8" s="2"/>
      <c r="B8" s="2" t="s">
        <v>36</v>
      </c>
      <c r="C8" s="5">
        <v>3</v>
      </c>
      <c r="D8" s="29">
        <v>0.5</v>
      </c>
      <c r="E8" s="5">
        <f t="shared" si="0"/>
        <v>1.5</v>
      </c>
      <c r="F8" s="21" t="s">
        <v>31</v>
      </c>
      <c r="G8" s="25">
        <v>34.08</v>
      </c>
      <c r="H8" s="26">
        <f t="shared" si="1"/>
        <v>51.12</v>
      </c>
      <c r="I8" s="26">
        <f t="shared" si="2"/>
        <v>7.10568</v>
      </c>
      <c r="J8" s="26">
        <f t="shared" si="3"/>
        <v>58.22568</v>
      </c>
      <c r="K8" s="2"/>
    </row>
    <row r="9" spans="1:11" s="31" customFormat="1" ht="12.75">
      <c r="A9" s="30"/>
      <c r="B9" s="30" t="s">
        <v>35</v>
      </c>
      <c r="C9" s="32">
        <v>4</v>
      </c>
      <c r="D9" s="33">
        <v>1</v>
      </c>
      <c r="E9" s="32">
        <f t="shared" si="0"/>
        <v>4</v>
      </c>
      <c r="F9" s="34" t="s">
        <v>32</v>
      </c>
      <c r="G9" s="35">
        <v>57.39</v>
      </c>
      <c r="H9" s="36">
        <f t="shared" si="1"/>
        <v>229.56</v>
      </c>
      <c r="I9" s="36">
        <f t="shared" si="2"/>
        <v>31.90884</v>
      </c>
      <c r="J9" s="36">
        <f t="shared" si="3"/>
        <v>261.46884</v>
      </c>
      <c r="K9" s="30"/>
    </row>
    <row r="10" spans="1:11" s="31" customFormat="1" ht="12.75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s="31" customFormat="1" ht="12.75">
      <c r="A12" s="30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ht="12.75">
      <c r="A14" s="2"/>
      <c r="B14" s="2"/>
      <c r="C14" s="5"/>
      <c r="D14" s="29"/>
      <c r="E14" s="5">
        <f t="shared" si="0"/>
        <v>0</v>
      </c>
      <c r="F14" s="21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ht="12.75">
      <c r="A17" s="2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2"/>
      <c r="B21" s="2"/>
      <c r="C21" s="5"/>
      <c r="D21" s="29"/>
      <c r="E21" s="5">
        <f aca="true" t="shared" si="4" ref="E21:E28">+C21*D21</f>
        <v>0</v>
      </c>
      <c r="F21" s="21"/>
      <c r="G21" s="25"/>
      <c r="H21" s="26">
        <f aca="true" t="shared" si="5" ref="H21:H28">+E21*G21</f>
        <v>0</v>
      </c>
      <c r="I21" s="26">
        <f aca="true" t="shared" si="6" ref="I21:I28">+H21*0.139</f>
        <v>0</v>
      </c>
      <c r="J21" s="26">
        <f aca="true" t="shared" si="7" ref="J21:J28">+H21+I21</f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30"/>
      <c r="B29" s="30"/>
      <c r="C29" s="32"/>
      <c r="D29" s="33"/>
      <c r="E29" s="32">
        <f aca="true" t="shared" si="8" ref="E29:E34">+C29*D29</f>
        <v>0</v>
      </c>
      <c r="F29" s="34"/>
      <c r="G29" s="35"/>
      <c r="H29" s="36">
        <f aca="true" t="shared" si="9" ref="H29:H34">+E29*G29</f>
        <v>0</v>
      </c>
      <c r="I29" s="36">
        <f aca="true" t="shared" si="10" ref="I29:I34">+H29*0.139</f>
        <v>0</v>
      </c>
      <c r="J29" s="36">
        <f aca="true" t="shared" si="11" ref="J29:J34">+H29+I29</f>
        <v>0</v>
      </c>
      <c r="K29" s="30"/>
    </row>
    <row r="30" spans="1:11" ht="12.75">
      <c r="A30" s="30"/>
      <c r="B30" s="30"/>
      <c r="C30" s="37"/>
      <c r="D30" s="38"/>
      <c r="E30" s="37">
        <f t="shared" si="8"/>
        <v>0</v>
      </c>
      <c r="F30" s="39"/>
      <c r="G30" s="35"/>
      <c r="H30" s="40">
        <f t="shared" si="9"/>
        <v>0</v>
      </c>
      <c r="I30" s="40">
        <f t="shared" si="10"/>
        <v>0</v>
      </c>
      <c r="J30" s="40">
        <f t="shared" si="11"/>
        <v>0</v>
      </c>
      <c r="K30" s="30"/>
    </row>
    <row r="31" spans="1:11" ht="12.75">
      <c r="A31" s="30"/>
      <c r="B31" s="41"/>
      <c r="C31" s="32"/>
      <c r="D31" s="33"/>
      <c r="E31" s="32">
        <f t="shared" si="8"/>
        <v>0</v>
      </c>
      <c r="F31" s="34"/>
      <c r="G31" s="35"/>
      <c r="H31" s="36">
        <f t="shared" si="9"/>
        <v>0</v>
      </c>
      <c r="I31" s="36">
        <f t="shared" si="10"/>
        <v>0</v>
      </c>
      <c r="J31" s="36">
        <f t="shared" si="11"/>
        <v>0</v>
      </c>
      <c r="K31" s="30"/>
    </row>
    <row r="32" spans="1:11" ht="12.75">
      <c r="A32" s="30"/>
      <c r="B32" s="30"/>
      <c r="C32" s="32"/>
      <c r="D32" s="33"/>
      <c r="E32" s="32">
        <f t="shared" si="8"/>
        <v>0</v>
      </c>
      <c r="F32" s="34"/>
      <c r="G32" s="35"/>
      <c r="H32" s="36">
        <f t="shared" si="9"/>
        <v>0</v>
      </c>
      <c r="I32" s="36">
        <f t="shared" si="10"/>
        <v>0</v>
      </c>
      <c r="J32" s="36">
        <f t="shared" si="11"/>
        <v>0</v>
      </c>
      <c r="K32" s="30"/>
    </row>
    <row r="33" spans="1:11" ht="12.75">
      <c r="A33" s="30"/>
      <c r="B33" s="30"/>
      <c r="C33" s="32"/>
      <c r="D33" s="33"/>
      <c r="E33" s="32">
        <f t="shared" si="8"/>
        <v>0</v>
      </c>
      <c r="F33" s="34"/>
      <c r="G33" s="35"/>
      <c r="H33" s="36">
        <f t="shared" si="9"/>
        <v>0</v>
      </c>
      <c r="I33" s="36">
        <f t="shared" si="10"/>
        <v>0</v>
      </c>
      <c r="J33" s="36">
        <f t="shared" si="11"/>
        <v>0</v>
      </c>
      <c r="K33" s="30"/>
    </row>
    <row r="34" spans="1:11" s="31" customFormat="1" ht="12.75">
      <c r="A34" s="30"/>
      <c r="B34" s="30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ht="12.75">
      <c r="A35" s="28" t="s">
        <v>25</v>
      </c>
      <c r="B35" s="2"/>
      <c r="C35" s="5"/>
      <c r="D35" s="24"/>
      <c r="E35" s="5">
        <f>SUM(E7:E34)</f>
        <v>11.5</v>
      </c>
      <c r="F35" s="27"/>
      <c r="G35" s="25"/>
      <c r="H35" s="26">
        <f>SUM(H7:H34)</f>
        <v>485.15999999999997</v>
      </c>
      <c r="I35" s="26">
        <f>SUM(I7:I34)</f>
        <v>67.43724</v>
      </c>
      <c r="J35" s="26">
        <f>SUM(J7:J34)</f>
        <v>552.59724</v>
      </c>
      <c r="K35" s="2"/>
    </row>
    <row r="36" spans="1:11" s="31" customFormat="1" ht="12.75">
      <c r="A36" s="1" t="s">
        <v>28</v>
      </c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s="31" customFormat="1" ht="12.75">
      <c r="A37" s="1" t="s">
        <v>27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ht="12.75">
      <c r="A38" s="1"/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ht="12.7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/>
      <c r="B43"/>
      <c r="C43"/>
      <c r="D43" s="9"/>
      <c r="E43" s="7"/>
      <c r="F43" s="12"/>
      <c r="G43" s="4"/>
      <c r="H43" s="7"/>
      <c r="I43" s="15"/>
      <c r="J43" s="15"/>
      <c r="K43"/>
    </row>
    <row r="44" spans="1:11" s="31" customFormat="1" ht="12.75">
      <c r="A44"/>
      <c r="B44"/>
      <c r="C44"/>
      <c r="D44" s="9"/>
      <c r="E44" s="7"/>
      <c r="F44" s="12"/>
      <c r="G44" s="4"/>
      <c r="H44" s="7"/>
      <c r="I44" s="15"/>
      <c r="J44" s="15"/>
      <c r="K44"/>
    </row>
    <row r="52" spans="1:11" s="1" customFormat="1" ht="12.75">
      <c r="A52"/>
      <c r="B52"/>
      <c r="C52"/>
      <c r="D52" s="9"/>
      <c r="E52" s="7"/>
      <c r="F52" s="12"/>
      <c r="G52" s="4"/>
      <c r="H52" s="7"/>
      <c r="I52" s="15"/>
      <c r="J52" s="15"/>
      <c r="K52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2009-05-15T17:00:03Z</cp:lastPrinted>
  <dcterms:created xsi:type="dcterms:W3CDTF">2001-05-15T11:23:39Z</dcterms:created>
  <dcterms:modified xsi:type="dcterms:W3CDTF">2016-08-14T23:15:16Z</dcterms:modified>
  <cp:category/>
  <cp:version/>
  <cp:contentType/>
  <cp:contentStatus/>
</cp:coreProperties>
</file>