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/>
  </bookViews>
  <sheets>
    <sheet name="FGP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8" i="4" l="1"/>
  <c r="J28" i="4"/>
  <c r="G28" i="4"/>
  <c r="E28" i="4"/>
  <c r="J24" i="4" l="1"/>
  <c r="E24" i="4"/>
  <c r="G24" i="4" s="1"/>
  <c r="K24" i="4" s="1"/>
  <c r="J16" i="4" l="1"/>
  <c r="E16" i="4"/>
  <c r="G16" i="4" s="1"/>
  <c r="K16" i="4" l="1"/>
  <c r="J26" i="4"/>
  <c r="E26" i="4"/>
  <c r="G26" i="4" s="1"/>
  <c r="K26" i="4" s="1"/>
  <c r="J18" i="4"/>
  <c r="E18" i="4"/>
  <c r="G18" i="4" s="1"/>
  <c r="K18" i="4" s="1"/>
  <c r="I45" i="4" l="1"/>
  <c r="E42" i="4" l="1"/>
  <c r="G42" i="4"/>
  <c r="J42" i="4"/>
  <c r="K42" i="4" l="1"/>
  <c r="J30" i="4"/>
  <c r="E30" i="4"/>
  <c r="G30" i="4" s="1"/>
  <c r="E10" i="4"/>
  <c r="K30" i="4" l="1"/>
  <c r="J40" i="4"/>
  <c r="J38" i="4"/>
  <c r="J36" i="4"/>
  <c r="J34" i="4"/>
  <c r="J32" i="4"/>
  <c r="J22" i="4"/>
  <c r="J20" i="4"/>
  <c r="J14" i="4"/>
  <c r="J12" i="4"/>
  <c r="J10" i="4"/>
  <c r="J8" i="4"/>
  <c r="E40" i="4"/>
  <c r="G40" i="4" s="1"/>
  <c r="E38" i="4"/>
  <c r="G38" i="4" s="1"/>
  <c r="E36" i="4"/>
  <c r="G36" i="4" s="1"/>
  <c r="E34" i="4"/>
  <c r="G34" i="4" s="1"/>
  <c r="E32" i="4"/>
  <c r="G32" i="4" s="1"/>
  <c r="J6" i="4"/>
  <c r="G10" i="4"/>
  <c r="E6" i="4"/>
  <c r="E22" i="4"/>
  <c r="G22" i="4" s="1"/>
  <c r="E20" i="4"/>
  <c r="G20" i="4" s="1"/>
  <c r="E14" i="4"/>
  <c r="G14" i="4" s="1"/>
  <c r="E12" i="4"/>
  <c r="G12" i="4" s="1"/>
  <c r="E8" i="4"/>
  <c r="G8" i="4" s="1"/>
  <c r="K36" i="4" l="1"/>
  <c r="J45" i="4"/>
  <c r="K22" i="4"/>
  <c r="G6" i="4"/>
  <c r="G45" i="4" s="1"/>
  <c r="E45" i="4"/>
  <c r="K40" i="4"/>
  <c r="K38" i="4"/>
  <c r="K34" i="4"/>
  <c r="K32" i="4"/>
  <c r="K12" i="4"/>
  <c r="K20" i="4"/>
  <c r="K14" i="4"/>
  <c r="K8" i="4"/>
  <c r="K10" i="4"/>
  <c r="K6" i="4" l="1"/>
  <c r="K45" i="4" s="1"/>
</calcChain>
</file>

<file path=xl/sharedStrings.xml><?xml version="1.0" encoding="utf-8"?>
<sst xmlns="http://schemas.openxmlformats.org/spreadsheetml/2006/main" count="64" uniqueCount="55">
  <si>
    <t>Number of respondents</t>
  </si>
  <si>
    <t xml:space="preserve"> </t>
  </si>
  <si>
    <t>Number of Recordkeepers</t>
  </si>
  <si>
    <t>Section of Regulations</t>
  </si>
  <si>
    <t>Estimated annual responses per respondent</t>
  </si>
  <si>
    <t>A</t>
  </si>
  <si>
    <t>B</t>
  </si>
  <si>
    <t>C</t>
  </si>
  <si>
    <t>Total annual responses
(A x B)</t>
  </si>
  <si>
    <t>Estimated hours per response</t>
  </si>
  <si>
    <t>D</t>
  </si>
  <si>
    <t>Total annual burden hours
(C x D)</t>
  </si>
  <si>
    <t>E</t>
  </si>
  <si>
    <t>F</t>
  </si>
  <si>
    <t>G</t>
  </si>
  <si>
    <t>H</t>
  </si>
  <si>
    <t>I</t>
  </si>
  <si>
    <t>Total annual recordkeeping hours
(F x G)</t>
  </si>
  <si>
    <t>TOTAL ANNUAL BURDEN
(E + H)</t>
  </si>
  <si>
    <t xml:space="preserve">Annual hours per Recordkeeper </t>
  </si>
  <si>
    <t>.25 = 15 mins</t>
  </si>
  <si>
    <t>.16 = 10 mins</t>
  </si>
  <si>
    <t>.08 = 5 mins</t>
  </si>
  <si>
    <t>.50 = 30 mins</t>
  </si>
  <si>
    <t>.75 = 45 mins</t>
  </si>
  <si>
    <t>1 = 60 mins</t>
  </si>
  <si>
    <t xml:space="preserve">Information Collected in FY 2014 </t>
  </si>
  <si>
    <t>Seller Participation Information</t>
  </si>
  <si>
    <t>U.S. Financial Institution Information</t>
  </si>
  <si>
    <t>1493.240</t>
  </si>
  <si>
    <t>1493.260</t>
  </si>
  <si>
    <t xml:space="preserve">Evidence of Performance - Seller </t>
  </si>
  <si>
    <t>Assignment of Payment Guarantee - Seller, U.S. Financial Institution</t>
  </si>
  <si>
    <t>Proof of Entry - Seller</t>
  </si>
  <si>
    <t>Notice of Default - Seller or U.S. Financial Institution</t>
  </si>
  <si>
    <t>Claims for Default - Seller or U.S. Financial Institution</t>
  </si>
  <si>
    <t>Dispute Resolutions and Appeals</t>
  </si>
  <si>
    <t>Application for Guarantees - Letter of Interest (Optional) - Seller</t>
  </si>
  <si>
    <t xml:space="preserve">Application for Guarantee - Initial Application - Seller </t>
  </si>
  <si>
    <t xml:space="preserve">Application for Guarantee - Final Application - Seller </t>
  </si>
  <si>
    <t xml:space="preserve">Fees - Seller </t>
  </si>
  <si>
    <t xml:space="preserve">Foreign Financial Institution Information </t>
  </si>
  <si>
    <t>SubTotal</t>
  </si>
  <si>
    <t>Total</t>
  </si>
  <si>
    <t>Fees required for each letter of interest, initial application, and final application.</t>
  </si>
  <si>
    <t>Assumptions:</t>
  </si>
  <si>
    <t>Seller qualification - assumes 12 new sellers not already approved under GSM-102</t>
  </si>
  <si>
    <t>U.S. FI qualification - assumes 3 new banks not already approved under GSM-102</t>
  </si>
  <si>
    <t>Question #12:  Hour Burden for Collection of Information, Facility Guarantee Program</t>
  </si>
  <si>
    <t>Application for Guarantee - Environmental and Social Screening - Seller</t>
  </si>
  <si>
    <t>Application for Guarantee - Environmental and Social Impact Assessment - Seller</t>
  </si>
  <si>
    <t>Application for Guarantee - Minimal Environmental and Social Assessment - Seller</t>
  </si>
  <si>
    <t>Application for Guarantee - Annual Reporting (A)</t>
  </si>
  <si>
    <t>Application for Guarantee - Annual Reporting (B)</t>
  </si>
  <si>
    <t>Amendments to the Payment Guarantee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</si>
</sst>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0000"/>
  </numFmts>
  <fonts count="3" x14ac:knownFonts="1">
    <font>
      <sz val="10"/>
      <name val="Arial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2" fontId="2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wrapText="1"/>
    </xf>
    <xf numFmtId="166" fontId="1" fillId="0" borderId="0" xfId="0" applyNumberFormat="1" applyFont="1"/>
    <xf numFmtId="165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166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wrapText="1"/>
    </xf>
    <xf numFmtId="2" fontId="1" fillId="2" borderId="0" xfId="0" applyNumberFormat="1" applyFont="1" applyFill="1"/>
    <xf numFmtId="2" fontId="2" fillId="2" borderId="0" xfId="0" applyNumberFormat="1" applyFont="1" applyFill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sqref="A1:K2"/>
    </sheetView>
  </sheetViews>
  <sheetFormatPr defaultRowHeight="15.75" x14ac:dyDescent="0.25"/>
  <cols>
    <col min="1" max="1" width="12.5703125" style="1" customWidth="1"/>
    <col min="2" max="2" width="50.140625" style="1" customWidth="1"/>
    <col min="3" max="3" width="14.140625" style="1" customWidth="1"/>
    <col min="4" max="4" width="23.85546875" style="1" customWidth="1"/>
    <col min="5" max="5" width="20.5703125" style="8" customWidth="1"/>
    <col min="6" max="6" width="14.28515625" style="1" customWidth="1"/>
    <col min="7" max="7" width="15" style="1" customWidth="1"/>
    <col min="8" max="8" width="15.7109375" style="8" customWidth="1"/>
    <col min="9" max="9" width="15.42578125" style="9" customWidth="1"/>
    <col min="10" max="10" width="17.140625" style="1" customWidth="1"/>
    <col min="11" max="11" width="20.42578125" style="1" customWidth="1"/>
    <col min="12" max="16384" width="9.140625" style="1"/>
  </cols>
  <sheetData>
    <row r="1" spans="1:11" ht="32.25" customHeight="1" x14ac:dyDescent="0.2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" customFormat="1" x14ac:dyDescent="0.25">
      <c r="B3" s="3" t="s">
        <v>1</v>
      </c>
      <c r="C3" s="3" t="s">
        <v>5</v>
      </c>
      <c r="D3" s="3" t="s">
        <v>6</v>
      </c>
      <c r="E3" s="4" t="s">
        <v>7</v>
      </c>
      <c r="F3" s="3" t="s">
        <v>10</v>
      </c>
      <c r="G3" s="3" t="s">
        <v>12</v>
      </c>
      <c r="H3" s="4" t="s">
        <v>13</v>
      </c>
      <c r="I3" s="6" t="s">
        <v>14</v>
      </c>
      <c r="J3" s="3" t="s">
        <v>15</v>
      </c>
      <c r="K3" s="3" t="s">
        <v>16</v>
      </c>
    </row>
    <row r="4" spans="1:11" s="2" customFormat="1" ht="63" x14ac:dyDescent="0.25">
      <c r="A4" s="24" t="s">
        <v>3</v>
      </c>
      <c r="B4" s="2" t="s">
        <v>26</v>
      </c>
      <c r="C4" s="2" t="s">
        <v>0</v>
      </c>
      <c r="D4" s="2" t="s">
        <v>4</v>
      </c>
      <c r="E4" s="5" t="s">
        <v>8</v>
      </c>
      <c r="F4" s="2" t="s">
        <v>9</v>
      </c>
      <c r="G4" s="2" t="s">
        <v>11</v>
      </c>
      <c r="H4" s="5" t="s">
        <v>2</v>
      </c>
      <c r="I4" s="7" t="s">
        <v>19</v>
      </c>
      <c r="J4" s="2" t="s">
        <v>17</v>
      </c>
      <c r="K4" s="2" t="s">
        <v>18</v>
      </c>
    </row>
    <row r="6" spans="1:11" x14ac:dyDescent="0.25">
      <c r="A6" s="20">
        <v>1493.22</v>
      </c>
      <c r="B6" s="1" t="s">
        <v>27</v>
      </c>
      <c r="C6" s="10">
        <v>12</v>
      </c>
      <c r="D6" s="10">
        <v>1</v>
      </c>
      <c r="E6" s="11">
        <f>C6*D6</f>
        <v>12</v>
      </c>
      <c r="F6" s="10">
        <v>0.5</v>
      </c>
      <c r="G6" s="11">
        <f>E6*F6</f>
        <v>6</v>
      </c>
      <c r="H6" s="10">
        <v>12</v>
      </c>
      <c r="I6" s="10">
        <v>0.08</v>
      </c>
      <c r="J6" s="10">
        <f>H6*I6</f>
        <v>0.96</v>
      </c>
      <c r="K6" s="10">
        <f>G6+J6</f>
        <v>6.96</v>
      </c>
    </row>
    <row r="7" spans="1:11" x14ac:dyDescent="0.25">
      <c r="A7" s="19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20">
        <v>1493.23</v>
      </c>
      <c r="B8" s="18" t="s">
        <v>28</v>
      </c>
      <c r="C8" s="10">
        <v>3</v>
      </c>
      <c r="D8" s="10">
        <v>1</v>
      </c>
      <c r="E8" s="11">
        <f>C8*D8</f>
        <v>3</v>
      </c>
      <c r="F8" s="10">
        <v>1</v>
      </c>
      <c r="G8" s="11">
        <f>E8*F8</f>
        <v>3</v>
      </c>
      <c r="H8" s="10">
        <v>3</v>
      </c>
      <c r="I8" s="10">
        <v>0.08</v>
      </c>
      <c r="J8" s="10">
        <f>H8*I8</f>
        <v>0.24</v>
      </c>
      <c r="K8" s="10">
        <f>G8+J8</f>
        <v>3.24</v>
      </c>
    </row>
    <row r="9" spans="1:11" x14ac:dyDescent="0.25"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25" t="s">
        <v>29</v>
      </c>
      <c r="B10" s="26" t="s">
        <v>41</v>
      </c>
      <c r="C10" s="27">
        <v>3</v>
      </c>
      <c r="D10" s="27">
        <v>1</v>
      </c>
      <c r="E10" s="28">
        <f>C10*D10</f>
        <v>3</v>
      </c>
      <c r="F10" s="27">
        <v>1</v>
      </c>
      <c r="G10" s="28">
        <f>E10*F10</f>
        <v>3</v>
      </c>
      <c r="H10" s="27">
        <v>3</v>
      </c>
      <c r="I10" s="27">
        <v>0.08</v>
      </c>
      <c r="J10" s="27">
        <f>H10*I10</f>
        <v>0.24</v>
      </c>
      <c r="K10" s="27">
        <f>G10+J10</f>
        <v>3.24</v>
      </c>
    </row>
    <row r="11" spans="1:11" x14ac:dyDescent="0.25">
      <c r="C11" s="10"/>
      <c r="D11" s="10"/>
      <c r="E11" s="11"/>
      <c r="F11" s="10"/>
      <c r="G11" s="10"/>
      <c r="H11" s="10"/>
      <c r="I11" s="10"/>
      <c r="J11" s="10"/>
      <c r="K11" s="10"/>
    </row>
    <row r="12" spans="1:11" ht="31.5" x14ac:dyDescent="0.25">
      <c r="A12" s="21" t="s">
        <v>30</v>
      </c>
      <c r="B12" s="18" t="s">
        <v>37</v>
      </c>
      <c r="C12" s="10">
        <v>15</v>
      </c>
      <c r="D12" s="10">
        <v>1</v>
      </c>
      <c r="E12" s="11">
        <f>C12*D12</f>
        <v>15</v>
      </c>
      <c r="F12" s="10">
        <v>1</v>
      </c>
      <c r="G12" s="11">
        <f>E12*F12</f>
        <v>15</v>
      </c>
      <c r="H12" s="10">
        <v>15</v>
      </c>
      <c r="I12" s="10">
        <v>0.08</v>
      </c>
      <c r="J12" s="10">
        <f>H12*I12</f>
        <v>1.2</v>
      </c>
      <c r="K12" s="10">
        <f>G12+J12</f>
        <v>16.2</v>
      </c>
    </row>
    <row r="13" spans="1:11" x14ac:dyDescent="0.25"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31.5" x14ac:dyDescent="0.25">
      <c r="A14" s="21" t="s">
        <v>30</v>
      </c>
      <c r="B14" s="18" t="s">
        <v>49</v>
      </c>
      <c r="C14" s="10">
        <v>15</v>
      </c>
      <c r="D14" s="10">
        <v>1</v>
      </c>
      <c r="E14" s="11">
        <f>C14*D14</f>
        <v>15</v>
      </c>
      <c r="F14" s="10">
        <v>0.5</v>
      </c>
      <c r="G14" s="11">
        <f>E14*F14</f>
        <v>7.5</v>
      </c>
      <c r="H14" s="10">
        <v>15</v>
      </c>
      <c r="I14" s="10">
        <v>0.08</v>
      </c>
      <c r="J14" s="10">
        <f>H14*I14</f>
        <v>1.2</v>
      </c>
      <c r="K14" s="10">
        <f>G14+J14</f>
        <v>8.6999999999999993</v>
      </c>
    </row>
    <row r="15" spans="1:11" s="29" customFormat="1" x14ac:dyDescent="0.25">
      <c r="A15" s="21"/>
      <c r="B15" s="18"/>
      <c r="C15" s="10"/>
      <c r="D15" s="10"/>
      <c r="E15" s="11"/>
      <c r="F15" s="10"/>
      <c r="G15" s="11"/>
      <c r="H15" s="10"/>
      <c r="I15" s="10"/>
      <c r="J15" s="10"/>
      <c r="K15" s="10"/>
    </row>
    <row r="16" spans="1:11" s="30" customFormat="1" ht="31.5" x14ac:dyDescent="0.25">
      <c r="A16" s="21" t="s">
        <v>30</v>
      </c>
      <c r="B16" s="18" t="s">
        <v>51</v>
      </c>
      <c r="C16" s="10">
        <v>5</v>
      </c>
      <c r="D16" s="10">
        <v>1</v>
      </c>
      <c r="E16" s="11">
        <f>C16*D16</f>
        <v>5</v>
      </c>
      <c r="F16" s="10">
        <v>20</v>
      </c>
      <c r="G16" s="11">
        <f>E16*F16</f>
        <v>100</v>
      </c>
      <c r="H16" s="10">
        <v>5</v>
      </c>
      <c r="I16" s="10">
        <v>0.08</v>
      </c>
      <c r="J16" s="10">
        <f>H16*I16</f>
        <v>0.4</v>
      </c>
      <c r="K16" s="10">
        <f>G16+J16</f>
        <v>100.4</v>
      </c>
    </row>
    <row r="17" spans="1:11" s="30" customFormat="1" x14ac:dyDescent="0.25">
      <c r="A17" s="21"/>
      <c r="B17" s="18"/>
      <c r="C17" s="10"/>
      <c r="D17" s="10"/>
      <c r="E17" s="11"/>
      <c r="F17" s="10"/>
      <c r="G17" s="11"/>
      <c r="H17" s="10"/>
      <c r="I17" s="10"/>
      <c r="J17" s="10"/>
      <c r="K17" s="10"/>
    </row>
    <row r="18" spans="1:11" s="29" customFormat="1" ht="31.5" x14ac:dyDescent="0.25">
      <c r="A18" s="21" t="s">
        <v>30</v>
      </c>
      <c r="B18" s="18" t="s">
        <v>50</v>
      </c>
      <c r="C18" s="10">
        <v>1</v>
      </c>
      <c r="D18" s="10">
        <v>1</v>
      </c>
      <c r="E18" s="11">
        <f>C18*D18</f>
        <v>1</v>
      </c>
      <c r="F18" s="10">
        <v>40</v>
      </c>
      <c r="G18" s="11">
        <f>E18*F18</f>
        <v>40</v>
      </c>
      <c r="H18" s="10">
        <v>1</v>
      </c>
      <c r="I18" s="10">
        <v>0.08</v>
      </c>
      <c r="J18" s="10">
        <f>H18*I18</f>
        <v>0.08</v>
      </c>
      <c r="K18" s="10">
        <f>G18+J18</f>
        <v>40.08</v>
      </c>
    </row>
    <row r="19" spans="1:11" x14ac:dyDescent="0.25"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31.5" x14ac:dyDescent="0.25">
      <c r="A20" s="22">
        <v>1493.26</v>
      </c>
      <c r="B20" s="18" t="s">
        <v>38</v>
      </c>
      <c r="C20" s="10">
        <v>10</v>
      </c>
      <c r="D20" s="10">
        <v>1</v>
      </c>
      <c r="E20" s="11">
        <f>C20*D20</f>
        <v>10</v>
      </c>
      <c r="F20" s="10">
        <v>4</v>
      </c>
      <c r="G20" s="11">
        <f>E20*F20</f>
        <v>40</v>
      </c>
      <c r="H20" s="10">
        <v>10</v>
      </c>
      <c r="I20" s="10">
        <v>0.08</v>
      </c>
      <c r="J20" s="10">
        <f>H20*I20</f>
        <v>0.8</v>
      </c>
      <c r="K20" s="10">
        <f>G20+J20</f>
        <v>40.799999999999997</v>
      </c>
    </row>
    <row r="21" spans="1:11" x14ac:dyDescent="0.25">
      <c r="A21" s="23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31.5" x14ac:dyDescent="0.25">
      <c r="A22" s="22">
        <v>1493.26</v>
      </c>
      <c r="B22" s="18" t="s">
        <v>39</v>
      </c>
      <c r="C22" s="10">
        <v>10</v>
      </c>
      <c r="D22" s="10">
        <v>1</v>
      </c>
      <c r="E22" s="11">
        <f>C22*D22</f>
        <v>10</v>
      </c>
      <c r="F22" s="10">
        <v>2</v>
      </c>
      <c r="G22" s="11">
        <f>E22*F22</f>
        <v>20</v>
      </c>
      <c r="H22" s="10">
        <v>10</v>
      </c>
      <c r="I22" s="10">
        <v>0.08</v>
      </c>
      <c r="J22" s="10">
        <f>H22*I22</f>
        <v>0.8</v>
      </c>
      <c r="K22" s="10">
        <f>G22+J22</f>
        <v>20.8</v>
      </c>
    </row>
    <row r="23" spans="1:11" x14ac:dyDescent="0.25">
      <c r="A23" s="22"/>
      <c r="B23" s="18"/>
      <c r="C23" s="10"/>
      <c r="D23" s="10"/>
      <c r="E23" s="10"/>
      <c r="F23" s="10"/>
      <c r="G23" s="10"/>
      <c r="H23" s="10"/>
      <c r="I23" s="10"/>
      <c r="J23" s="10"/>
      <c r="K23" s="10"/>
    </row>
    <row r="24" spans="1:11" s="31" customFormat="1" x14ac:dyDescent="0.25">
      <c r="A24" s="22">
        <v>1493.26</v>
      </c>
      <c r="B24" s="18" t="s">
        <v>52</v>
      </c>
      <c r="C24" s="10">
        <v>1</v>
      </c>
      <c r="D24" s="10">
        <v>4</v>
      </c>
      <c r="E24" s="11">
        <f>C24*D24</f>
        <v>4</v>
      </c>
      <c r="F24" s="10">
        <v>2</v>
      </c>
      <c r="G24" s="11">
        <f>E24*F24</f>
        <v>8</v>
      </c>
      <c r="H24" s="10">
        <v>1</v>
      </c>
      <c r="I24" s="10">
        <v>0.08</v>
      </c>
      <c r="J24" s="10">
        <f>H24*I24</f>
        <v>0.08</v>
      </c>
      <c r="K24" s="10">
        <f>G24+J24</f>
        <v>8.08</v>
      </c>
    </row>
    <row r="25" spans="1:11" s="31" customFormat="1" x14ac:dyDescent="0.25">
      <c r="A25" s="22"/>
      <c r="B25" s="18"/>
      <c r="C25" s="10"/>
      <c r="D25" s="10"/>
      <c r="E25" s="10"/>
      <c r="F25" s="10"/>
      <c r="G25" s="10"/>
      <c r="H25" s="10"/>
      <c r="I25" s="10"/>
      <c r="J25" s="10"/>
      <c r="K25" s="10"/>
    </row>
    <row r="26" spans="1:11" s="29" customFormat="1" x14ac:dyDescent="0.25">
      <c r="A26" s="22">
        <v>1493.26</v>
      </c>
      <c r="B26" s="18" t="s">
        <v>53</v>
      </c>
      <c r="C26" s="10">
        <v>5</v>
      </c>
      <c r="D26" s="10">
        <v>2</v>
      </c>
      <c r="E26" s="11">
        <f>C26*D26</f>
        <v>10</v>
      </c>
      <c r="F26" s="10">
        <v>1</v>
      </c>
      <c r="G26" s="11">
        <f>E26*F26</f>
        <v>10</v>
      </c>
      <c r="H26" s="10">
        <v>5</v>
      </c>
      <c r="I26" s="10">
        <v>0.08</v>
      </c>
      <c r="J26" s="10">
        <f>H26*I26</f>
        <v>0.4</v>
      </c>
      <c r="K26" s="10">
        <f>G26+J26</f>
        <v>10.4</v>
      </c>
    </row>
    <row r="27" spans="1:11" s="29" customFormat="1" x14ac:dyDescent="0.25">
      <c r="A27" s="22"/>
      <c r="B27" s="18"/>
      <c r="C27" s="10"/>
      <c r="D27" s="10"/>
      <c r="E27" s="10"/>
      <c r="F27" s="10"/>
      <c r="G27" s="10"/>
      <c r="H27" s="10"/>
      <c r="I27" s="10"/>
      <c r="J27" s="10"/>
      <c r="K27" s="10"/>
    </row>
    <row r="28" spans="1:11" s="32" customFormat="1" x14ac:dyDescent="0.25">
      <c r="A28" s="22">
        <v>1493.29</v>
      </c>
      <c r="B28" s="18" t="s">
        <v>54</v>
      </c>
      <c r="C28" s="10">
        <v>15</v>
      </c>
      <c r="D28" s="10">
        <v>1</v>
      </c>
      <c r="E28" s="11">
        <f>C28*D28</f>
        <v>15</v>
      </c>
      <c r="F28" s="10">
        <v>1</v>
      </c>
      <c r="G28" s="11">
        <f>E28*F28</f>
        <v>15</v>
      </c>
      <c r="H28" s="10">
        <v>15</v>
      </c>
      <c r="I28" s="10">
        <v>0.08</v>
      </c>
      <c r="J28" s="10">
        <f>H28*I28</f>
        <v>1.2</v>
      </c>
      <c r="K28" s="10">
        <f>G28+J28</f>
        <v>16.2</v>
      </c>
    </row>
    <row r="29" spans="1:11" s="32" customFormat="1" x14ac:dyDescent="0.25">
      <c r="A29" s="22"/>
      <c r="B29" s="18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5">
      <c r="A30" s="22">
        <v>1493.3</v>
      </c>
      <c r="B30" s="18" t="s">
        <v>40</v>
      </c>
      <c r="C30" s="10">
        <v>35</v>
      </c>
      <c r="D30" s="10">
        <v>3</v>
      </c>
      <c r="E30" s="11">
        <f>C30*D30</f>
        <v>105</v>
      </c>
      <c r="F30" s="10">
        <v>0.25</v>
      </c>
      <c r="G30" s="11">
        <f>E30*F30</f>
        <v>26.25</v>
      </c>
      <c r="H30" s="10">
        <v>35</v>
      </c>
      <c r="I30" s="10">
        <v>0.08</v>
      </c>
      <c r="J30" s="10">
        <f>H30*I30</f>
        <v>2.8000000000000003</v>
      </c>
      <c r="K30" s="10">
        <f>G30+J30</f>
        <v>29.05</v>
      </c>
    </row>
    <row r="31" spans="1:11" x14ac:dyDescent="0.25">
      <c r="A31" s="22"/>
      <c r="B31" s="18"/>
      <c r="C31" s="10"/>
      <c r="D31" s="10"/>
      <c r="E31" s="10"/>
      <c r="F31" s="10"/>
      <c r="G31" s="10"/>
      <c r="H31" s="10"/>
      <c r="I31" s="10"/>
      <c r="J31" s="10"/>
      <c r="K31" s="10"/>
    </row>
    <row r="32" spans="1:11" ht="31.5" x14ac:dyDescent="0.25">
      <c r="A32" s="22">
        <v>1439.31</v>
      </c>
      <c r="B32" s="18" t="s">
        <v>32</v>
      </c>
      <c r="C32" s="10">
        <v>10</v>
      </c>
      <c r="D32" s="10">
        <v>1</v>
      </c>
      <c r="E32" s="11">
        <f>C32*D32</f>
        <v>10</v>
      </c>
      <c r="F32" s="10">
        <v>0.5</v>
      </c>
      <c r="G32" s="11">
        <f>E32*F32</f>
        <v>5</v>
      </c>
      <c r="H32" s="10">
        <v>10</v>
      </c>
      <c r="I32" s="10">
        <v>0.08</v>
      </c>
      <c r="J32" s="10">
        <f>H32*I32</f>
        <v>0.8</v>
      </c>
      <c r="K32" s="10">
        <f>G32+J32</f>
        <v>5.8</v>
      </c>
    </row>
    <row r="33" spans="1:11" x14ac:dyDescent="0.25">
      <c r="A33" s="20"/>
      <c r="B33" s="18"/>
      <c r="C33" s="10"/>
      <c r="D33" s="10"/>
      <c r="E33" s="11"/>
      <c r="F33" s="10"/>
      <c r="G33" s="11"/>
      <c r="H33" s="10"/>
      <c r="I33" s="10"/>
      <c r="J33" s="10"/>
      <c r="K33" s="10"/>
    </row>
    <row r="34" spans="1:11" x14ac:dyDescent="0.25">
      <c r="A34" s="20">
        <v>1493.32</v>
      </c>
      <c r="B34" s="18" t="s">
        <v>31</v>
      </c>
      <c r="C34" s="10">
        <v>10</v>
      </c>
      <c r="D34" s="10">
        <v>3</v>
      </c>
      <c r="E34" s="11">
        <f>C34*D34</f>
        <v>30</v>
      </c>
      <c r="F34" s="10">
        <v>1</v>
      </c>
      <c r="G34" s="11">
        <f>E34*F34</f>
        <v>30</v>
      </c>
      <c r="H34" s="10">
        <v>10</v>
      </c>
      <c r="I34" s="10">
        <v>0.08</v>
      </c>
      <c r="J34" s="10">
        <f>H34*I34</f>
        <v>0.8</v>
      </c>
      <c r="K34" s="10">
        <f>G34+J34</f>
        <v>30.8</v>
      </c>
    </row>
    <row r="35" spans="1:11" x14ac:dyDescent="0.25">
      <c r="A35" s="20"/>
      <c r="B35" s="18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20">
        <v>1493.34</v>
      </c>
      <c r="B36" s="18" t="s">
        <v>33</v>
      </c>
      <c r="C36" s="10">
        <v>10</v>
      </c>
      <c r="D36" s="10">
        <v>3</v>
      </c>
      <c r="E36" s="11">
        <f>C36*D36</f>
        <v>30</v>
      </c>
      <c r="F36" s="10">
        <v>0.5</v>
      </c>
      <c r="G36" s="11">
        <f>E36*F36</f>
        <v>15</v>
      </c>
      <c r="H36" s="10">
        <v>10</v>
      </c>
      <c r="I36" s="10">
        <v>0.08</v>
      </c>
      <c r="J36" s="10">
        <f>H36*I36</f>
        <v>0.8</v>
      </c>
      <c r="K36" s="10">
        <f>G36+J36</f>
        <v>15.8</v>
      </c>
    </row>
    <row r="37" spans="1:11" x14ac:dyDescent="0.25">
      <c r="A37" s="20"/>
      <c r="B37" s="18"/>
      <c r="C37" s="10" t="s">
        <v>1</v>
      </c>
      <c r="D37" s="10"/>
      <c r="E37" s="10"/>
      <c r="F37" s="10"/>
      <c r="G37" s="11"/>
      <c r="H37" s="10"/>
      <c r="I37" s="10"/>
      <c r="J37" s="10"/>
      <c r="K37" s="10"/>
    </row>
    <row r="38" spans="1:11" ht="31.5" x14ac:dyDescent="0.25">
      <c r="A38" s="20">
        <v>1493.35</v>
      </c>
      <c r="B38" s="18" t="s">
        <v>34</v>
      </c>
      <c r="C38" s="10">
        <v>1</v>
      </c>
      <c r="D38" s="10">
        <v>1</v>
      </c>
      <c r="E38" s="11">
        <f>C38*D38</f>
        <v>1</v>
      </c>
      <c r="F38" s="10">
        <v>0.5</v>
      </c>
      <c r="G38" s="11">
        <f>E38*F38</f>
        <v>0.5</v>
      </c>
      <c r="H38" s="10">
        <v>1</v>
      </c>
      <c r="I38" s="10">
        <v>0.08</v>
      </c>
      <c r="J38" s="10">
        <f>H38*I38</f>
        <v>0.08</v>
      </c>
      <c r="K38" s="10">
        <f>G38+J38</f>
        <v>0.57999999999999996</v>
      </c>
    </row>
    <row r="39" spans="1:11" x14ac:dyDescent="0.25">
      <c r="A39" s="20"/>
      <c r="B39" s="18"/>
      <c r="C39" s="10"/>
      <c r="D39" s="10"/>
      <c r="E39" s="10"/>
      <c r="F39" s="10"/>
      <c r="G39" s="11"/>
      <c r="H39" s="10"/>
      <c r="I39" s="10"/>
      <c r="J39" s="10"/>
      <c r="K39" s="10"/>
    </row>
    <row r="40" spans="1:11" ht="31.5" x14ac:dyDescent="0.25">
      <c r="A40" s="20">
        <v>1493.36</v>
      </c>
      <c r="B40" s="18" t="s">
        <v>35</v>
      </c>
      <c r="C40" s="10">
        <v>1</v>
      </c>
      <c r="D40" s="10">
        <v>1</v>
      </c>
      <c r="E40" s="11">
        <f>C40*D40</f>
        <v>1</v>
      </c>
      <c r="F40" s="10">
        <v>2</v>
      </c>
      <c r="G40" s="11">
        <f>E40*F40</f>
        <v>2</v>
      </c>
      <c r="H40" s="10">
        <v>1</v>
      </c>
      <c r="I40" s="10">
        <v>0.16</v>
      </c>
      <c r="J40" s="10">
        <f>H40*I40</f>
        <v>0.16</v>
      </c>
      <c r="K40" s="10">
        <f>G40+J40</f>
        <v>2.16</v>
      </c>
    </row>
    <row r="41" spans="1:11" x14ac:dyDescent="0.25">
      <c r="A41" s="2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20">
        <v>1493.39</v>
      </c>
      <c r="B42" s="1" t="s">
        <v>36</v>
      </c>
      <c r="C42" s="1">
        <v>1</v>
      </c>
      <c r="D42" s="10">
        <v>1</v>
      </c>
      <c r="E42" s="11">
        <f>C42*D42</f>
        <v>1</v>
      </c>
      <c r="F42" s="10">
        <v>1</v>
      </c>
      <c r="G42" s="11">
        <f>E42*F42</f>
        <v>1</v>
      </c>
      <c r="H42" s="8">
        <v>1</v>
      </c>
      <c r="I42" s="10">
        <v>0.16</v>
      </c>
      <c r="J42" s="10">
        <f>H42*I42</f>
        <v>0.16</v>
      </c>
      <c r="K42" s="10">
        <f>G42+J42</f>
        <v>1.1599999999999999</v>
      </c>
    </row>
    <row r="43" spans="1:11" x14ac:dyDescent="0.25">
      <c r="A43" s="20"/>
      <c r="E43" s="10"/>
      <c r="F43" s="10"/>
    </row>
    <row r="44" spans="1:11" x14ac:dyDescent="0.25">
      <c r="A44" s="20"/>
      <c r="B44" s="1" t="s">
        <v>1</v>
      </c>
      <c r="C44" s="1" t="s">
        <v>1</v>
      </c>
      <c r="E44" s="10"/>
    </row>
    <row r="45" spans="1:11" x14ac:dyDescent="0.25">
      <c r="A45" s="20"/>
      <c r="B45" s="1" t="s">
        <v>42</v>
      </c>
      <c r="C45" s="1">
        <v>18</v>
      </c>
      <c r="E45" s="10">
        <f>SUM(E6:E44)</f>
        <v>281</v>
      </c>
      <c r="G45" s="10">
        <f>SUM(G6:G44)</f>
        <v>347.25</v>
      </c>
      <c r="I45" s="9">
        <f>SUM(I5:I44)</f>
        <v>1.68</v>
      </c>
      <c r="J45" s="10">
        <f>SUM(J6:J44)</f>
        <v>13.200000000000003</v>
      </c>
      <c r="K45" s="10">
        <f>SUM(K6:K44)</f>
        <v>360.4500000000001</v>
      </c>
    </row>
    <row r="46" spans="1:11" x14ac:dyDescent="0.25">
      <c r="A46" s="20"/>
      <c r="E46" s="10"/>
      <c r="G46" s="10"/>
      <c r="J46" s="10"/>
      <c r="K46" s="10"/>
    </row>
    <row r="47" spans="1:11" ht="16.5" thickBot="1" x14ac:dyDescent="0.3">
      <c r="A47" s="20"/>
      <c r="B47" s="1" t="s">
        <v>43</v>
      </c>
    </row>
    <row r="48" spans="1:11" x14ac:dyDescent="0.25">
      <c r="A48" s="34"/>
      <c r="B48" s="35"/>
      <c r="C48" s="35"/>
      <c r="D48" s="35"/>
      <c r="E48" s="35"/>
      <c r="F48" s="35"/>
      <c r="G48" s="35"/>
      <c r="H48" s="12" t="s">
        <v>22</v>
      </c>
      <c r="I48" s="13" t="s">
        <v>23</v>
      </c>
    </row>
    <row r="49" spans="1:11" x14ac:dyDescent="0.25">
      <c r="B49" s="1" t="s">
        <v>1</v>
      </c>
      <c r="E49" s="8" t="s">
        <v>1</v>
      </c>
      <c r="H49" s="14" t="s">
        <v>21</v>
      </c>
      <c r="I49" s="15" t="s">
        <v>24</v>
      </c>
    </row>
    <row r="50" spans="1:11" ht="16.5" thickBot="1" x14ac:dyDescent="0.3">
      <c r="A50" s="34"/>
      <c r="B50" s="35"/>
      <c r="C50" s="35"/>
      <c r="D50" s="35"/>
      <c r="E50" s="35"/>
      <c r="F50" s="35"/>
      <c r="G50" s="35"/>
      <c r="H50" s="16" t="s">
        <v>20</v>
      </c>
      <c r="I50" s="17" t="s">
        <v>25</v>
      </c>
    </row>
    <row r="51" spans="1:11" x14ac:dyDescent="0.25">
      <c r="B51" s="1" t="s">
        <v>1</v>
      </c>
    </row>
    <row r="52" spans="1:11" x14ac:dyDescent="0.25">
      <c r="A52" s="34" t="s">
        <v>45</v>
      </c>
      <c r="B52" s="35"/>
      <c r="C52" s="35"/>
      <c r="D52" s="35"/>
      <c r="E52" s="35"/>
      <c r="F52" s="35"/>
      <c r="G52" s="35"/>
    </row>
    <row r="53" spans="1:11" x14ac:dyDescent="0.25">
      <c r="A53" s="34" t="s">
        <v>46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1:11" x14ac:dyDescent="0.25">
      <c r="A54" s="34" t="s">
        <v>47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1:11" x14ac:dyDescent="0.25">
      <c r="A55" s="33" t="s">
        <v>44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</row>
  </sheetData>
  <mergeCells count="7">
    <mergeCell ref="A55:K55"/>
    <mergeCell ref="A1:K2"/>
    <mergeCell ref="A48:G48"/>
    <mergeCell ref="A50:G50"/>
    <mergeCell ref="A52:G52"/>
    <mergeCell ref="A53:K53"/>
    <mergeCell ref="A54:K54"/>
  </mergeCells>
  <phoneticPr fontId="0" type="noConversion"/>
  <printOptions horizontalCentered="1" gridLines="1"/>
  <pageMargins left="0.25" right="0.25" top="0.25" bottom="0.25" header="0" footer="0"/>
  <pageSetup scale="58" orientation="landscape" r:id="rId1"/>
  <headerFooter alignWithMargins="0"/>
  <cellWatches>
    <cellWatch r="I2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FGP</vt:lpstr>
      <vt:lpstr>Sheet2</vt:lpstr>
      <vt:lpstr>Sheet3</vt:lpstr>
    </vt:vector>
  </TitlesOfParts>
  <Company>FAS/USDA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McCoy, Juan - FAS</cp:lastModifiedBy>
  <cp:lastPrinted>2015-11-05T20:49:54Z</cp:lastPrinted>
  <dcterms:created xsi:type="dcterms:W3CDTF">2001-12-04T13:12:20Z</dcterms:created>
  <dcterms:modified xsi:type="dcterms:W3CDTF">2016-01-11T17:05:48Z</dcterms:modified>
</cp:coreProperties>
</file>