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55" windowHeight="5565" activeTab="0"/>
  </bookViews>
  <sheets>
    <sheet name="Sheet1 (2)" sheetId="1" r:id="rId1"/>
    <sheet name="Sheet2" sheetId="2" r:id="rId2"/>
    <sheet name="Sheet3" sheetId="3" r:id="rId3"/>
  </sheets>
  <definedNames>
    <definedName name="_xlnm.Print_Area" localSheetId="0">'Sheet1 (2)'!$A$1:$F$95</definedName>
    <definedName name="Z_DAFDA2BA_3BD7_403E_8250_B65B13055C6D_.wvu.PrintArea" localSheetId="0" hidden="1">'Sheet1 (2)'!$A$1:$F$93</definedName>
    <definedName name="Z_E50F4C73_0962_4154_A1E5_AF88BE15CF56_.wvu.PrintArea" localSheetId="0" hidden="1">'Sheet1 (2)'!$A$1:$F$93</definedName>
  </definedNames>
  <calcPr fullCalcOnLoad="1"/>
</workbook>
</file>

<file path=xl/comments1.xml><?xml version="1.0" encoding="utf-8"?>
<comments xmlns="http://schemas.openxmlformats.org/spreadsheetml/2006/main">
  <authors>
    <author>JonesKing, Stacy - AMS</author>
  </authors>
  <commentList>
    <comment ref="A30" authorId="0">
      <text>
        <r>
          <rPr>
            <b/>
            <sz val="9"/>
            <rFont val="Tahoma"/>
            <family val="2"/>
          </rPr>
          <t>JonesKing, Stacy - AMS:</t>
        </r>
        <r>
          <rPr>
            <sz val="9"/>
            <rFont val="Tahoma"/>
            <family val="2"/>
          </rPr>
          <t xml:space="preserve">
This form only shows the differences, so the 2010 one starts at 205.102 because there were changes there.
</t>
        </r>
      </text>
    </comment>
  </commentList>
</comments>
</file>

<file path=xl/comments2.xml><?xml version="1.0" encoding="utf-8"?>
<comments xmlns="http://schemas.openxmlformats.org/spreadsheetml/2006/main">
  <authors>
    <author>JonesKing, Stacy - AMS</author>
  </authors>
  <commentList>
    <comment ref="A30" authorId="0">
      <text>
        <r>
          <rPr>
            <b/>
            <sz val="9"/>
            <color indexed="8"/>
            <rFont val="Tahoma"/>
            <family val="2"/>
          </rPr>
          <t>JonesKing, Stacy - AMS:</t>
        </r>
        <r>
          <rPr>
            <sz val="9"/>
            <color indexed="8"/>
            <rFont val="Tahoma"/>
            <family val="2"/>
          </rPr>
          <t xml:space="preserve">
This form only shows the differences, so the 2010 one starts at 205.102 because there were changes there.
</t>
        </r>
      </text>
    </comment>
  </commentList>
</comments>
</file>

<file path=xl/sharedStrings.xml><?xml version="1.0" encoding="utf-8"?>
<sst xmlns="http://schemas.openxmlformats.org/spreadsheetml/2006/main" count="494" uniqueCount="176">
  <si>
    <t>REGS</t>
  </si>
  <si>
    <t>REASON</t>
  </si>
  <si>
    <t>PREVIOUS BURDEN</t>
  </si>
  <si>
    <t>NEW BURDEN</t>
  </si>
  <si>
    <t>DIFFERENCE</t>
  </si>
  <si>
    <t>205.510(a)(2)</t>
  </si>
  <si>
    <t>TOTAL</t>
  </si>
  <si>
    <t>205.402(b)(2)</t>
  </si>
  <si>
    <t>205.402(b)(3)</t>
  </si>
  <si>
    <t>205.405(c)(1)(i)</t>
  </si>
  <si>
    <t>205.405(c)(1)(ii)</t>
  </si>
  <si>
    <t>205.405(c)(2)</t>
  </si>
  <si>
    <t>205.405(c)(3) and 205.501(a)(15)(i)</t>
  </si>
  <si>
    <t>205.501(a)(8)</t>
  </si>
  <si>
    <t>205.501(a)(18)</t>
  </si>
  <si>
    <t>*  NOTE:  All changes  (increase or decrease) were due to adjustments in previous burden estimates.  We have received more accurate reporting.</t>
  </si>
  <si>
    <t>205.504(d)(2)</t>
  </si>
  <si>
    <t>205.501(a)(2) &amp; (a)(3)</t>
  </si>
  <si>
    <t>205.501(a)(7)</t>
  </si>
  <si>
    <t>205.501(a)(11)(v)  205.504(c)(2)</t>
  </si>
  <si>
    <t>205.501(a)(15)(ii)  205.504(d)(1)</t>
  </si>
  <si>
    <t>205.503(b)</t>
  </si>
  <si>
    <t>205.503(e)</t>
  </si>
  <si>
    <t>205.504(a)(1)</t>
  </si>
  <si>
    <t>205.504(a)(3)</t>
  </si>
  <si>
    <t>205.504(b)(1)</t>
  </si>
  <si>
    <t>205.504(b)(2)</t>
  </si>
  <si>
    <t>205.504(b)(3)</t>
  </si>
  <si>
    <t>205.504(b)(4)</t>
  </si>
  <si>
    <t>205.504(b)(5)</t>
  </si>
  <si>
    <t>205.504(b)(6)</t>
  </si>
  <si>
    <t>205.504(c)(1)</t>
  </si>
  <si>
    <t>205.500(c)(2)</t>
  </si>
  <si>
    <t xml:space="preserve">205.504(a)(2) </t>
  </si>
  <si>
    <t xml:space="preserve">205.504(a)(4) </t>
  </si>
  <si>
    <t xml:space="preserve">205.504(e) </t>
  </si>
  <si>
    <t>205.510(b)(2)</t>
  </si>
  <si>
    <t>205.510(b)(3)</t>
  </si>
  <si>
    <t>205.670(e)</t>
  </si>
  <si>
    <t>205.670(f)</t>
  </si>
  <si>
    <t>TYPE OF CHANGE</t>
  </si>
  <si>
    <t>ADJ</t>
  </si>
  <si>
    <t>205.201(a)(1)</t>
  </si>
  <si>
    <t>205.201(a)(2)</t>
  </si>
  <si>
    <t>205.201(a)(3)</t>
  </si>
  <si>
    <t>205.201(a)(4)</t>
  </si>
  <si>
    <t>205.201(a)(5)</t>
  </si>
  <si>
    <t>205.201(a)(6)</t>
  </si>
  <si>
    <t>205.301</t>
  </si>
  <si>
    <t>205.303- 205.311</t>
  </si>
  <si>
    <t>205.401d           205.406(a)(3)</t>
  </si>
  <si>
    <t>205.401(d)            205.406(a)(3)</t>
  </si>
  <si>
    <t>205.403                           205.406(b)</t>
  </si>
  <si>
    <t>205.405(b)(1) &amp; (b)(3)</t>
  </si>
  <si>
    <t>205.501(a)(21)</t>
  </si>
  <si>
    <t>205.662(b)</t>
  </si>
  <si>
    <t>205.101(c)</t>
  </si>
  <si>
    <t>Subpart B -- APPLICABILITY</t>
  </si>
  <si>
    <t>Subpart D - Labels and Labeling</t>
  </si>
  <si>
    <t xml:space="preserve">Review of Application  </t>
  </si>
  <si>
    <t xml:space="preserve">Agents deny certification when applicants noncompliance is not corrected; notification of applicants rights.  Dec. in respondents. </t>
  </si>
  <si>
    <t>Agents deny certification if applicants fail to respond.  Dec. in respondents.</t>
  </si>
  <si>
    <t>Agents send Administrator notification of approvals/denials &amp; adverse actions Dec. in respondents</t>
  </si>
  <si>
    <t xml:space="preserve">Agents demonstrate ability to comply with &amp; implement requirmts. for accrediation. Dec. in respondents. </t>
  </si>
  <si>
    <t xml:space="preserve">Agents conduct &amp; provide results of performance evaluations of inspectors &amp; other personnel.Dec. in respondents. </t>
  </si>
  <si>
    <t xml:space="preserve">Agents have prog. Evaluations conducted of certfication activities (annual). Dec. in respondents. </t>
  </si>
  <si>
    <t xml:space="preserve">Agents provide info to applicants seeking certification.  Dec. in respondents. </t>
  </si>
  <si>
    <t xml:space="preserve">Agents provide procedures to prevent conflict of interes &amp; req. emp. To compleete conflict of interest disclosure repts. (annual) Dec. in respondents. </t>
  </si>
  <si>
    <t xml:space="preserve">Agents provide &amp; send lists of currently certified operations w/application (annual) Dec. in respondents. </t>
  </si>
  <si>
    <t xml:space="preserve">Agents notify insp. Of certifying agents decision - granting or denying certification of operation that inspector evaluated. Dec. in respondents. </t>
  </si>
  <si>
    <t>Application for Accreditation (Annual Update if Applicable)</t>
  </si>
  <si>
    <t>Agents provide info about their organization units. Dec. in respondents.</t>
  </si>
  <si>
    <t xml:space="preserve">Evidence of Expertise and Ability </t>
  </si>
  <si>
    <t xml:space="preserve">Agents list names &amp; position descriptions of personnel they intend to use.  Dec. in respondents. </t>
  </si>
  <si>
    <t xml:space="preserve">Agents list qualifications of insp. &amp; emp. Who review/evaluate applications. Dec. in respondents. </t>
  </si>
  <si>
    <t xml:space="preserve">Agents list training provided to personnel. Dec. in respondents. </t>
  </si>
  <si>
    <t xml:space="preserve">Agents provide procedures to evaluate applicants, make decisions, issue certificates. Dec. in respondents. </t>
  </si>
  <si>
    <t xml:space="preserve">Agents provide procedures to rev. compliance &amp; report violations. Dec. in respondents. </t>
  </si>
  <si>
    <t xml:space="preserve">Agents provide procedures to comply w/recordkeeping requirements.Dec. in respondents. </t>
  </si>
  <si>
    <t xml:space="preserve">Agents provide procedures to maintain confidentiality. Dec. in respondents. </t>
  </si>
  <si>
    <t xml:space="preserve">Agents provide procedures to make inf. Available to the public &amp; provide the info.  Dec. in respondents. </t>
  </si>
  <si>
    <t xml:space="preserve">Agents provide procedures to sample &amp; do residue testing. Dec. in respondents. </t>
  </si>
  <si>
    <t xml:space="preserve">Agents provide procedures to prevent conflicts of interest. Dec. in respondents. </t>
  </si>
  <si>
    <t xml:space="preserve">agents provide other info they feel will assist in evaluating application. Dec. in respondents. </t>
  </si>
  <si>
    <t xml:space="preserve">Export Certificates    </t>
  </si>
  <si>
    <t xml:space="preserve">Agents issue &amp; make copies available.(TM-11)  Dec. in respondents.. </t>
  </si>
  <si>
    <t xml:space="preserve">Annual Report, Recordkeeping </t>
  </si>
  <si>
    <t xml:space="preserve">Agents maintain records recd. From certified operators for not less than 5 yrs. Dec. in record. keepers. </t>
  </si>
  <si>
    <t xml:space="preserve">Agents maintain rec. they create regarding certified operators for not less than 10 yrs. Dec. in recordkeepers. </t>
  </si>
  <si>
    <t xml:space="preserve">Agents maintain records pursuant to accrediation for not less than 5 yrs. Dec. in recordkeepers. </t>
  </si>
  <si>
    <t xml:space="preserve">Noncompliance Procedure for Certified Operations  </t>
  </si>
  <si>
    <t xml:space="preserve">Testing                                    </t>
  </si>
  <si>
    <t>205.400(b)  205.406(a)(1)(i), 205.201(a)(1)</t>
  </si>
  <si>
    <t xml:space="preserve">Agents provide copy of test results  of any samples. Dec. in respondents. </t>
  </si>
  <si>
    <t>Exempt producers &amp; handlers -compliance &amp;maintain records (3 yrs).  Inc. in recordkeepers</t>
  </si>
  <si>
    <r>
      <rPr>
        <b/>
        <sz val="9"/>
        <rFont val="Arial"/>
        <family val="2"/>
      </rPr>
      <t>Subpart E - Appli. for Cert. of Operations Annual Update as Appropriate</t>
    </r>
    <r>
      <rPr>
        <sz val="9"/>
        <rFont val="Arial"/>
        <family val="2"/>
      </rPr>
      <t xml:space="preserve">  </t>
    </r>
  </si>
  <si>
    <r>
      <rPr>
        <b/>
        <sz val="9"/>
        <rFont val="Arial"/>
        <family val="2"/>
      </rPr>
      <t xml:space="preserve">Denial of Certification of Operators 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</si>
  <si>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Subpart F - Accreditation of Certifying Agents</t>
    </r>
    <r>
      <rPr>
        <sz val="9"/>
        <rFont val="Arial"/>
        <family val="2"/>
      </rPr>
      <t xml:space="preserve">     </t>
    </r>
  </si>
  <si>
    <r>
      <t>Agents list personnel policies &amp; procedures.  Dec. in respondents.</t>
    </r>
    <r>
      <rPr>
        <b/>
        <sz val="9"/>
        <rFont val="Arial"/>
        <family val="2"/>
      </rPr>
      <t xml:space="preserve">                                    </t>
    </r>
  </si>
  <si>
    <t>205.510(b)(1),  205.501(a)(9)</t>
  </si>
  <si>
    <t xml:space="preserve">
Certified handlers-composition of products to be labeled                                      Inc.in respondents</t>
  </si>
  <si>
    <t>Exempt handlers determine composition of products to be labeled.  Inc.in respondents</t>
  </si>
  <si>
    <t>Certified handlers design labels in accordance with requirements for products to be labeled. Inc.in respondents</t>
  </si>
  <si>
    <t>205.406(a)(2),      205.401(b)</t>
  </si>
  <si>
    <t xml:space="preserve">205.501(a)(4),  205.501(a)(6) </t>
  </si>
  <si>
    <t>205.503(a),      205.510(a)(1)</t>
  </si>
  <si>
    <t>205.503(c),    205.501(a)(15),         205.642</t>
  </si>
  <si>
    <t>205.404(b),           205.406(d)</t>
  </si>
  <si>
    <t xml:space="preserve">205.405(a);          205.406(c);           205.662(a) </t>
  </si>
  <si>
    <t>205.237,                     205.103</t>
  </si>
  <si>
    <t>Subpart C - Production &amp; Handling -- Operators submit initial or updated Organic Plan</t>
  </si>
  <si>
    <t>Combined totals of line items whose burden figures did not change between previous and this submission.</t>
  </si>
  <si>
    <t>Operators practices &amp; procedures to be performed &amp; maintained (update). Incr. in hours per response</t>
  </si>
  <si>
    <t>EU Import Certificate (NOP 2110-1)  Increase in recordkeepers.</t>
  </si>
  <si>
    <t>Agents rept. changes in areas and duration of accreditation (annual). Dec. in respondents.</t>
  </si>
  <si>
    <t>Recordkeeping by certified operations. Inc. recordkeepers.</t>
  </si>
  <si>
    <t xml:space="preserve">
Operators list practices &amp; procedures to be performed &amp; maintained (application) Inc.in respondents and hrs per response</t>
  </si>
  <si>
    <t>Operators list substances used (application). Inc.in respondents</t>
  </si>
  <si>
    <t>Operators list substances used (update) Inc.in respondents</t>
  </si>
  <si>
    <t>Operators list monitoring practices &amp; procedures to be performed &amp; maintained (application). Inc.in respondents</t>
  </si>
  <si>
    <t>Operators list monitoring practices &amp; procedures performed &amp; maintained (update)  Inc.in respondents</t>
  </si>
  <si>
    <t>Operators describe recordkeeping system implemented to comply with 205.103 (initial) Inc.in respondents</t>
  </si>
  <si>
    <t>Operators describe recordkeeping system implemented to comply with 205.103 (update)  Inc.in respondents</t>
  </si>
  <si>
    <t>Operators list practices &amp; procedures to prevent commingling &amp; contact with prohibited substances (initial).   Inc.in respondents</t>
  </si>
  <si>
    <t>Operators list practices &amp; procedures to prevent commingling &amp; contact with prohibited substances (update) Inc.in respondents</t>
  </si>
  <si>
    <t xml:space="preserve">
Operators provide additional information as necessary (initial)  Inc.in respondents</t>
  </si>
  <si>
    <t xml:space="preserve">Operators provide additional information as necessary (update) Inc.in respondents                        </t>
  </si>
  <si>
    <t>Pasture Practice Standards (Documentation) Inc.in respondents</t>
  </si>
  <si>
    <r>
      <t xml:space="preserve">                                                </t>
    </r>
    <r>
      <rPr>
        <sz val="9"/>
        <rFont val="Arial"/>
        <family val="2"/>
      </rPr>
      <t>Operators submit names, business names, addresses, &amp; phone numbers of cert. applicants &amp; persons authorized to act on appli. behalf. Inc.in respondents</t>
    </r>
  </si>
  <si>
    <t>Operators submit other information as needed for certification, annual (initial). Inc.in respondents</t>
  </si>
  <si>
    <t>Operators submit other information as needed for certification (update)                  Inc.in respondents</t>
  </si>
  <si>
    <t>Agents review applications; communicate findings; sched. on-site inspec. Decr. in respondents</t>
  </si>
  <si>
    <t xml:space="preserve">Agents provide copy  of on-site inspec. reports. Dec. in respondents </t>
  </si>
  <si>
    <t>Inspectors provide on-site inspection reports to certifying agent, (annual). Inc. in respondents</t>
  </si>
  <si>
    <t xml:space="preserve">Agents issue certificates of operation; annual &amp; updated certificates. Decr. in respondents </t>
  </si>
  <si>
    <t xml:space="preserve">Agents provide written notification of non-compliances.  Dec. in # of respondents;            . </t>
  </si>
  <si>
    <t>Operators describe corrective actions taken or rebut the non-compliance.Dec. in # of respondents;                          .</t>
  </si>
  <si>
    <t xml:space="preserve">Agents apprv. Corrective action &amp; issue certificates of operation to operator. Dec. in respondents; </t>
  </si>
  <si>
    <t>EU Import Certificate (NOP 2110-1)  Inc. in respondents</t>
  </si>
  <si>
    <t>Agents comply with other terms &amp; conditions. Decrease in respondents; inc. in responses per respondent; inc. in response time</t>
  </si>
  <si>
    <t>SUMMARY OF 2016 INFORMATION COLLECTION ATTACHMENT 1</t>
  </si>
  <si>
    <t>Agents provide info about their primary location.  Dec. in respondents.</t>
  </si>
  <si>
    <t>Agents list States/foreign countries where they operate or intend to operate. Dec. in respondents.</t>
  </si>
  <si>
    <t>Agents identify areas of certification (crops, livestock, handling) &amp; file certification fee sched. w/Secretary. Dec. in respondents.</t>
  </si>
  <si>
    <t>205.503(d)(2)</t>
  </si>
  <si>
    <t>Private agents identify their organizational purpose. Dec. in respondents.</t>
  </si>
  <si>
    <t>Agents provide inspec. Repts. &amp; evaluation documents for operations certified - prev. yr. Decr. In respondents</t>
  </si>
  <si>
    <t>205.505(b)</t>
  </si>
  <si>
    <t xml:space="preserve">private agents provide additional assurances with statements of agreement. Dec. in respondents.. </t>
  </si>
  <si>
    <t xml:space="preserve">Agents notify operators of noncompliance resolution.  Decr. in respondents </t>
  </si>
  <si>
    <t xml:space="preserve">State officials or agents submit lab results to residue testing to Adminstrator or governing State officials. Decr. in respondents       </t>
  </si>
  <si>
    <t>Pasture Practice Standards (Documentation) Inc.in recordkeepers</t>
  </si>
  <si>
    <t xml:space="preserve">States &amp; agents rept. to health agencies any findings of pesticide residues that exceed regulatory tolerances.  Decr. in respondents </t>
  </si>
  <si>
    <t>Recordkeeping hours. Decr. in recordkeepers</t>
  </si>
  <si>
    <t>Recordkeeping hours. Decr. In recordkeepers</t>
  </si>
  <si>
    <t xml:space="preserve">4,658.79 Confirmation Breakout </t>
  </si>
  <si>
    <t xml:space="preserve">Agents provide procedures to prevent conflict of interest &amp; req. emp. To complete conflict of interest disclosure repts. (annual) Dec. in respondents. </t>
  </si>
  <si>
    <t>Face Page (Agreement Face Sheet AMS-33)</t>
  </si>
  <si>
    <t>Narrative Report (No Form)</t>
  </si>
  <si>
    <t>Spreadsheet of Operations Reimbursed (No Form)</t>
  </si>
  <si>
    <t>Producer/Handler Application (including proof of USDA organic certification, itemized invoice of certification fees paid, and W-9 tax form)</t>
  </si>
  <si>
    <t>205.503(d)(1)</t>
  </si>
  <si>
    <t>State agents document their official authority (Inc. in respondents).</t>
  </si>
  <si>
    <t>Certified handlers design labels in accordance with requirements for products to be labeled. Inc.in respondents &amp; Inc. in time per response)</t>
  </si>
  <si>
    <t>Cost Share Program (previously approved OMB 0581-0266 merged into 0581-0191 Feb. 2016)</t>
  </si>
  <si>
    <t>205.681(a)</t>
  </si>
  <si>
    <t>Applicants for certification or certified operators appeal adverse decisions to Administrator.  Inc. in respondents.</t>
  </si>
  <si>
    <t>State agents document their official authority</t>
  </si>
  <si>
    <t>ADJ.</t>
  </si>
  <si>
    <t>ADK</t>
  </si>
  <si>
    <t>Agents provide info about their primary location.  Dec. in respondents. TM-10CG</t>
  </si>
  <si>
    <t xml:space="preserve">Total of all line items that had no change in burden hours between previous submission and this renewal  </t>
  </si>
  <si>
    <t>No Change</t>
  </si>
  <si>
    <t>Transfer of two Orangic Certification Cost-Share Programs to FSA</t>
  </si>
  <si>
    <t>PC</t>
  </si>
  <si>
    <t xml:space="preserve">*  NOTE:  There is an overall increase of 3,300,212 burden hours from the last submission.  This adjustment increase is due to the following 2 changes: (1) an increase in the reporting and recordkeeping burden associated with a 24 percent increase in certified operations (25,000 to 31,000) since the last submission; and (2) an increase in the reporting burden due to the comment received in response to the notice published in the Federal Register (81 FR 17133) requesting an extension and a revision of a currently approved information collection and request for comments.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</si>
</sst>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\ [$€-1];[Red]\-#,##0.00\ [$€-1]"/>
    <numFmt numFmtId="166" formatCode="#,##0.00;[Red]#,##0.00"/>
    <numFmt numFmtId="167" formatCode="[$-409]dddd\,\ mmmm\ dd\,\ yyyy"/>
    <numFmt numFmtId="168" formatCode="[$-409]h:mm:ss\ AM/PM"/>
  </numFmts>
  <fonts count="61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b/>
      <sz val="10"/>
      <color indexed="36"/>
      <name val="Arial"/>
      <family val="2"/>
    </font>
    <font>
      <sz val="9"/>
      <color indexed="36"/>
      <name val="Arial"/>
      <family val="2"/>
    </font>
    <font>
      <sz val="8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sz val="8"/>
      <color rgb="FF7030A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11" xfId="0" applyNumberFormat="1" applyFont="1" applyBorder="1" applyAlignment="1" applyProtection="1">
      <alignment horizontal="left" vertical="center" wrapText="1"/>
      <protection locked="0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2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2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165" fontId="3" fillId="0" borderId="12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4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0" xfId="0" applyNumberFormat="1" applyFont="1" applyFill="1" applyAlignment="1">
      <alignment horizontal="center" vertical="center"/>
    </xf>
    <xf numFmtId="4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0" xfId="0" applyNumberFormat="1" applyFont="1" applyFill="1" applyAlignment="1">
      <alignment horizontal="center" vertical="center" wrapText="1"/>
    </xf>
    <xf numFmtId="2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0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4" fontId="56" fillId="0" borderId="0" xfId="0" applyNumberFormat="1" applyFont="1" applyBorder="1" applyAlignment="1">
      <alignment horizontal="center" vertical="center" wrapText="1"/>
    </xf>
    <xf numFmtId="4" fontId="56" fillId="0" borderId="0" xfId="0" applyNumberFormat="1" applyFont="1" applyBorder="1" applyAlignment="1" applyProtection="1">
      <alignment horizontal="center" vertical="center" wrapText="1"/>
      <protection locked="0"/>
    </xf>
    <xf numFmtId="4" fontId="56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7" fillId="33" borderId="20" xfId="0" applyFont="1" applyFill="1" applyBorder="1" applyAlignment="1">
      <alignment/>
    </xf>
    <xf numFmtId="0" fontId="0" fillId="0" borderId="21" xfId="0" applyBorder="1" applyAlignment="1">
      <alignment/>
    </xf>
    <xf numFmtId="43" fontId="10" fillId="0" borderId="0" xfId="42" applyFont="1" applyAlignment="1">
      <alignment horizontal="center" vertical="center"/>
    </xf>
    <xf numFmtId="2" fontId="9" fillId="0" borderId="0" xfId="0" applyNumberFormat="1" applyFont="1" applyAlignment="1">
      <alignment horizontal="left" vertical="center"/>
    </xf>
    <xf numFmtId="0" fontId="58" fillId="0" borderId="0" xfId="0" applyFont="1" applyFill="1" applyAlignment="1">
      <alignment horizontal="left" vertical="center" wrapText="1"/>
    </xf>
    <xf numFmtId="2" fontId="58" fillId="0" borderId="0" xfId="0" applyNumberFormat="1" applyFont="1" applyFill="1" applyAlignment="1">
      <alignment horizontal="center" vertical="center"/>
    </xf>
    <xf numFmtId="2" fontId="58" fillId="0" borderId="0" xfId="0" applyNumberFormat="1" applyFont="1" applyAlignment="1">
      <alignment horizontal="center" vertical="center"/>
    </xf>
    <xf numFmtId="2" fontId="58" fillId="33" borderId="0" xfId="0" applyNumberFormat="1" applyFont="1" applyFill="1" applyAlignment="1">
      <alignment horizontal="center" vertical="center"/>
    </xf>
    <xf numFmtId="4" fontId="3" fillId="0" borderId="14" xfId="58" applyNumberFormat="1" applyFont="1" applyFill="1" applyBorder="1" applyAlignment="1">
      <alignment horizontal="center" vertical="center"/>
      <protection/>
    </xf>
    <xf numFmtId="49" fontId="8" fillId="0" borderId="14" xfId="58" applyNumberFormat="1" applyFont="1" applyFill="1" applyBorder="1" applyAlignment="1">
      <alignment horizontal="left" vertical="center" wrapText="1"/>
      <protection/>
    </xf>
    <xf numFmtId="43" fontId="3" fillId="0" borderId="14" xfId="44" applyFont="1" applyFill="1" applyBorder="1" applyAlignment="1">
      <alignment/>
    </xf>
    <xf numFmtId="0" fontId="3" fillId="0" borderId="14" xfId="58" applyFont="1" applyFill="1" applyBorder="1">
      <alignment/>
      <protection/>
    </xf>
    <xf numFmtId="49" fontId="3" fillId="0" borderId="14" xfId="58" applyNumberFormat="1" applyFont="1" applyFill="1" applyBorder="1" applyAlignment="1" applyProtection="1">
      <alignment horizontal="left" vertical="center" wrapText="1"/>
      <protection locked="0"/>
    </xf>
    <xf numFmtId="49" fontId="5" fillId="0" borderId="14" xfId="58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58" applyFont="1" applyFill="1" applyBorder="1" applyAlignment="1">
      <alignment horizontal="center" vertical="center" wrapText="1"/>
      <protection/>
    </xf>
    <xf numFmtId="43" fontId="3" fillId="0" borderId="0" xfId="44" applyFont="1" applyFill="1" applyBorder="1" applyAlignment="1">
      <alignment horizontal="center" vertical="center"/>
    </xf>
    <xf numFmtId="2" fontId="3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49" fontId="3" fillId="0" borderId="11" xfId="58" applyNumberFormat="1" applyFont="1" applyFill="1" applyBorder="1" applyAlignment="1" applyProtection="1">
      <alignment horizontal="left" vertical="center" wrapText="1"/>
      <protection locked="0"/>
    </xf>
    <xf numFmtId="2" fontId="3" fillId="0" borderId="13" xfId="58" applyNumberFormat="1" applyFont="1" applyFill="1" applyBorder="1" applyAlignment="1" applyProtection="1">
      <alignment horizontal="center" vertical="center" wrapText="1"/>
      <protection locked="0"/>
    </xf>
    <xf numFmtId="0" fontId="58" fillId="0" borderId="12" xfId="58" applyFont="1" applyFill="1" applyBorder="1" applyAlignment="1">
      <alignment horizontal="left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2" fontId="3" fillId="0" borderId="13" xfId="58" applyNumberFormat="1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left" vertical="center" wrapText="1"/>
      <protection/>
    </xf>
    <xf numFmtId="0" fontId="3" fillId="0" borderId="12" xfId="58" applyFont="1" applyFill="1" applyBorder="1" applyAlignment="1">
      <alignment horizontal="left" vertical="center" wrapText="1"/>
      <protection/>
    </xf>
    <xf numFmtId="4" fontId="3" fillId="0" borderId="0" xfId="58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58" applyNumberFormat="1" applyFont="1" applyFill="1" applyBorder="1" applyAlignment="1">
      <alignment horizontal="center" vertical="center" wrapText="1"/>
      <protection/>
    </xf>
    <xf numFmtId="2" fontId="3" fillId="0" borderId="13" xfId="58" applyNumberFormat="1" applyFont="1" applyFill="1" applyBorder="1" applyAlignment="1">
      <alignment horizontal="center" vertical="center" wrapText="1"/>
      <protection/>
    </xf>
    <xf numFmtId="2" fontId="3" fillId="0" borderId="0" xfId="58" applyNumberFormat="1" applyFont="1" applyFill="1" applyBorder="1" applyAlignment="1" applyProtection="1">
      <alignment horizontal="center" vertical="center" wrapText="1"/>
      <protection locked="0"/>
    </xf>
    <xf numFmtId="4" fontId="3" fillId="0" borderId="13" xfId="58" applyNumberFormat="1" applyFont="1" applyFill="1" applyBorder="1" applyAlignment="1">
      <alignment horizontal="center" vertical="center"/>
      <protection/>
    </xf>
    <xf numFmtId="4" fontId="3" fillId="0" borderId="11" xfId="58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58" applyNumberFormat="1" applyFont="1" applyFill="1" applyBorder="1" applyAlignment="1">
      <alignment horizontal="center" vertical="center" wrapText="1"/>
      <protection/>
    </xf>
    <xf numFmtId="2" fontId="1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Continuous" vertical="center"/>
      <protection/>
    </xf>
    <xf numFmtId="0" fontId="1" fillId="0" borderId="10" xfId="58" applyFont="1" applyFill="1" applyBorder="1" applyAlignment="1">
      <alignment horizontal="center" vertical="center" wrapText="1"/>
      <protection/>
    </xf>
    <xf numFmtId="2" fontId="1" fillId="0" borderId="10" xfId="58" applyNumberFormat="1" applyFont="1" applyFill="1" applyBorder="1" applyAlignment="1">
      <alignment horizontal="center" vertical="center"/>
      <protection/>
    </xf>
    <xf numFmtId="0" fontId="0" fillId="0" borderId="0" xfId="58" applyFont="1" applyFill="1" applyBorder="1">
      <alignment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0" xfId="58" applyFont="1" applyFill="1" applyBorder="1" applyAlignment="1">
      <alignment horizontal="left" vertical="center" wrapText="1"/>
      <protection/>
    </xf>
    <xf numFmtId="2" fontId="4" fillId="0" borderId="0" xfId="58" applyNumberFormat="1" applyFont="1" applyFill="1" applyBorder="1" applyAlignment="1">
      <alignment horizontal="center" vertical="center"/>
      <protection/>
    </xf>
    <xf numFmtId="0" fontId="3" fillId="0" borderId="0" xfId="58" applyFont="1" applyFill="1" applyBorder="1">
      <alignment/>
      <protection/>
    </xf>
    <xf numFmtId="49" fontId="5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3" fillId="0" borderId="11" xfId="58" applyFont="1" applyFill="1" applyBorder="1" applyAlignment="1">
      <alignment horizontal="center" vertical="center" wrapText="1"/>
      <protection/>
    </xf>
    <xf numFmtId="4" fontId="3" fillId="0" borderId="0" xfId="58" applyNumberFormat="1" applyFont="1" applyFill="1" applyBorder="1" applyAlignment="1">
      <alignment horizontal="center" vertical="center"/>
      <protection/>
    </xf>
    <xf numFmtId="4" fontId="3" fillId="0" borderId="12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8" applyNumberFormat="1" applyFont="1" applyFill="1" applyBorder="1" applyAlignment="1" applyProtection="1">
      <alignment horizontal="left" vertical="center" wrapText="1"/>
      <protection locked="0"/>
    </xf>
    <xf numFmtId="166" fontId="3" fillId="0" borderId="0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58" applyNumberFormat="1" applyFont="1" applyFill="1" applyBorder="1" applyAlignment="1" applyProtection="1">
      <alignment horizontal="left" vertical="center" wrapText="1"/>
      <protection locked="0"/>
    </xf>
    <xf numFmtId="49" fontId="3" fillId="0" borderId="13" xfId="58" applyNumberFormat="1" applyFont="1" applyFill="1" applyBorder="1" applyAlignment="1" applyProtection="1">
      <alignment horizontal="left" vertical="center" wrapText="1"/>
      <protection locked="0"/>
    </xf>
    <xf numFmtId="49" fontId="4" fillId="0" borderId="13" xfId="58" applyNumberFormat="1" applyFont="1" applyFill="1" applyBorder="1" applyAlignment="1" applyProtection="1">
      <alignment horizontal="left" vertical="center" wrapText="1"/>
      <protection locked="0"/>
    </xf>
    <xf numFmtId="4" fontId="3" fillId="0" borderId="13" xfId="58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58" applyNumberFormat="1" applyFont="1" applyFill="1" applyBorder="1" applyAlignment="1" applyProtection="1">
      <alignment horizontal="left" vertical="center" wrapText="1"/>
      <protection locked="0"/>
    </xf>
    <xf numFmtId="0" fontId="3" fillId="0" borderId="13" xfId="58" applyFont="1" applyFill="1" applyBorder="1" applyAlignment="1">
      <alignment horizontal="left" vertical="center" wrapText="1"/>
      <protection/>
    </xf>
    <xf numFmtId="49" fontId="3" fillId="0" borderId="0" xfId="58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58" applyNumberFormat="1" applyFont="1" applyFill="1" applyBorder="1" applyAlignment="1">
      <alignment horizontal="left" vertical="center" wrapText="1"/>
      <protection/>
    </xf>
    <xf numFmtId="49" fontId="3" fillId="0" borderId="12" xfId="58" applyNumberFormat="1" applyFont="1" applyFill="1" applyBorder="1" applyAlignment="1">
      <alignment horizontal="left" vertical="center" wrapText="1"/>
      <protection/>
    </xf>
    <xf numFmtId="0" fontId="58" fillId="0" borderId="0" xfId="58" applyFont="1" applyFill="1" applyBorder="1" applyAlignment="1">
      <alignment horizontal="left" vertical="center" wrapText="1"/>
      <protection/>
    </xf>
    <xf numFmtId="4" fontId="58" fillId="0" borderId="0" xfId="58" applyNumberFormat="1" applyFont="1" applyFill="1" applyBorder="1" applyAlignment="1">
      <alignment horizontal="center" vertical="center"/>
      <protection/>
    </xf>
    <xf numFmtId="0" fontId="58" fillId="0" borderId="0" xfId="58" applyFont="1" applyFill="1" applyBorder="1" applyAlignment="1">
      <alignment horizontal="center" vertical="center" wrapText="1"/>
      <protection/>
    </xf>
    <xf numFmtId="165" fontId="3" fillId="0" borderId="0" xfId="58" applyNumberFormat="1" applyFont="1" applyFill="1" applyBorder="1" applyAlignment="1">
      <alignment horizontal="left" vertical="center" wrapText="1"/>
      <protection/>
    </xf>
    <xf numFmtId="165" fontId="3" fillId="0" borderId="12" xfId="58" applyNumberFormat="1" applyFont="1" applyFill="1" applyBorder="1" applyAlignment="1">
      <alignment horizontal="left" vertical="center" wrapText="1"/>
      <protection/>
    </xf>
    <xf numFmtId="49" fontId="3" fillId="0" borderId="13" xfId="58" applyNumberFormat="1" applyFont="1" applyFill="1" applyBorder="1" applyAlignment="1" applyProtection="1">
      <alignment horizontal="center" vertical="center" wrapText="1"/>
      <protection locked="0"/>
    </xf>
    <xf numFmtId="2" fontId="58" fillId="0" borderId="0" xfId="58" applyNumberFormat="1" applyFont="1" applyFill="1" applyBorder="1" applyAlignment="1">
      <alignment horizontal="center" vertical="center"/>
      <protection/>
    </xf>
    <xf numFmtId="49" fontId="5" fillId="0" borderId="22" xfId="58" applyNumberFormat="1" applyFont="1" applyFill="1" applyBorder="1" applyAlignment="1" applyProtection="1">
      <alignment horizontal="left" vertical="center" wrapText="1"/>
      <protection locked="0"/>
    </xf>
    <xf numFmtId="49" fontId="3" fillId="0" borderId="22" xfId="58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8" applyNumberFormat="1" applyFont="1" applyFill="1" applyBorder="1" applyAlignment="1" applyProtection="1">
      <alignment horizontal="center" vertical="center" wrapText="1"/>
      <protection locked="0"/>
    </xf>
    <xf numFmtId="2" fontId="3" fillId="34" borderId="0" xfId="58" applyNumberFormat="1" applyFont="1" applyFill="1" applyBorder="1" applyAlignment="1">
      <alignment horizontal="center" vertical="center"/>
      <protection/>
    </xf>
    <xf numFmtId="49" fontId="4" fillId="0" borderId="11" xfId="58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58" applyFont="1" applyFill="1" applyBorder="1" applyAlignment="1">
      <alignment horizontal="center" wrapText="1"/>
      <protection/>
    </xf>
    <xf numFmtId="0" fontId="4" fillId="0" borderId="14" xfId="58" applyFont="1" applyFill="1" applyBorder="1" applyAlignment="1">
      <alignment horizontal="left" vertical="center" wrapText="1"/>
      <protection/>
    </xf>
    <xf numFmtId="0" fontId="3" fillId="0" borderId="14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center" wrapText="1"/>
      <protection/>
    </xf>
    <xf numFmtId="0" fontId="0" fillId="0" borderId="0" xfId="58" applyFont="1" applyFill="1" applyBorder="1" applyAlignment="1">
      <alignment horizontal="left" vertical="center" wrapText="1"/>
      <protection/>
    </xf>
    <xf numFmtId="2" fontId="0" fillId="0" borderId="0" xfId="58" applyNumberFormat="1" applyFont="1" applyFill="1" applyBorder="1" applyAlignment="1">
      <alignment horizontal="center" vertical="center"/>
      <protection/>
    </xf>
    <xf numFmtId="49" fontId="59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58" fillId="0" borderId="22" xfId="0" applyNumberFormat="1" applyFont="1" applyFill="1" applyBorder="1" applyAlignment="1" applyProtection="1">
      <alignment vertical="center" wrapText="1"/>
      <protection locked="0"/>
    </xf>
    <xf numFmtId="2" fontId="3" fillId="0" borderId="14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58" fillId="0" borderId="0" xfId="0" applyNumberFormat="1" applyFont="1" applyFill="1" applyBorder="1" applyAlignment="1" applyProtection="1">
      <alignment vertical="center" wrapText="1"/>
      <protection locked="0"/>
    </xf>
    <xf numFmtId="2" fontId="3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horizontal="left" vertical="center" wrapText="1"/>
    </xf>
    <xf numFmtId="2" fontId="58" fillId="0" borderId="13" xfId="0" applyNumberFormat="1" applyFont="1" applyFill="1" applyBorder="1" applyAlignment="1">
      <alignment horizontal="center" vertical="center"/>
    </xf>
    <xf numFmtId="2" fontId="58" fillId="33" borderId="13" xfId="0" applyNumberFormat="1" applyFont="1" applyFill="1" applyBorder="1" applyAlignment="1">
      <alignment horizontal="center" vertical="center"/>
    </xf>
    <xf numFmtId="2" fontId="58" fillId="0" borderId="13" xfId="0" applyNumberFormat="1" applyFont="1" applyBorder="1" applyAlignment="1">
      <alignment horizontal="center" vertical="center"/>
    </xf>
    <xf numFmtId="0" fontId="58" fillId="0" borderId="23" xfId="0" applyFont="1" applyFill="1" applyBorder="1" applyAlignment="1">
      <alignment horizontal="left" vertical="center" wrapText="1"/>
    </xf>
    <xf numFmtId="2" fontId="58" fillId="0" borderId="23" xfId="0" applyNumberFormat="1" applyFont="1" applyFill="1" applyBorder="1" applyAlignment="1">
      <alignment horizontal="center" vertical="center"/>
    </xf>
    <xf numFmtId="2" fontId="58" fillId="33" borderId="23" xfId="0" applyNumberFormat="1" applyFont="1" applyFill="1" applyBorder="1" applyAlignment="1">
      <alignment horizontal="center" vertical="center"/>
    </xf>
    <xf numFmtId="2" fontId="58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2" fillId="0" borderId="0" xfId="58" applyFont="1" applyFill="1" applyBorder="1" applyAlignment="1">
      <alignment horizontal="center" vertical="center" wrapText="1"/>
      <protection/>
    </xf>
    <xf numFmtId="0" fontId="0" fillId="0" borderId="0" xfId="58" applyFont="1" applyFill="1" applyBorder="1" applyAlignment="1">
      <alignment horizontal="center" vertical="center" wrapText="1"/>
      <protection/>
    </xf>
    <xf numFmtId="0" fontId="1" fillId="0" borderId="0" xfId="58" applyFont="1" applyFill="1" applyBorder="1" applyAlignment="1">
      <alignment horizontal="left" vertical="center" wrapText="1"/>
      <protection/>
    </xf>
    <xf numFmtId="0" fontId="0" fillId="0" borderId="0" xfId="58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D98" sqref="D98"/>
    </sheetView>
  </sheetViews>
  <sheetFormatPr defaultColWidth="9.140625" defaultRowHeight="30" customHeight="1"/>
  <cols>
    <col min="1" max="1" width="9.140625" style="4" customWidth="1"/>
    <col min="2" max="2" width="27.140625" style="4" customWidth="1"/>
    <col min="3" max="3" width="21.57421875" style="3" customWidth="1"/>
    <col min="4" max="4" width="12.7109375" style="3" customWidth="1"/>
    <col min="5" max="5" width="13.140625" style="3" customWidth="1"/>
    <col min="6" max="6" width="10.7109375" style="42" customWidth="1"/>
    <col min="12" max="12" width="13.28125" style="0" customWidth="1"/>
  </cols>
  <sheetData>
    <row r="1" spans="1:6" s="6" customFormat="1" ht="49.5" customHeight="1">
      <c r="A1" s="164" t="s">
        <v>140</v>
      </c>
      <c r="B1" s="165"/>
      <c r="C1" s="165"/>
      <c r="D1" s="165"/>
      <c r="E1" s="165"/>
      <c r="F1" s="40"/>
    </row>
    <row r="2" spans="1:6" ht="30" customHeight="1" thickBot="1">
      <c r="A2" s="5" t="s">
        <v>0</v>
      </c>
      <c r="B2" s="5" t="s">
        <v>1</v>
      </c>
      <c r="C2" s="1" t="s">
        <v>2</v>
      </c>
      <c r="D2" s="1" t="s">
        <v>3</v>
      </c>
      <c r="E2" s="2" t="s">
        <v>4</v>
      </c>
      <c r="F2" s="153" t="s">
        <v>40</v>
      </c>
    </row>
    <row r="3" spans="1:6" s="11" customFormat="1" ht="30" customHeight="1" thickTop="1">
      <c r="A3" s="51"/>
      <c r="B3" s="33" t="s">
        <v>57</v>
      </c>
      <c r="C3" s="9"/>
      <c r="D3" s="9"/>
      <c r="E3" s="10"/>
      <c r="F3" s="42"/>
    </row>
    <row r="4" spans="1:6" s="11" customFormat="1" ht="60" customHeight="1">
      <c r="A4" s="35" t="s">
        <v>56</v>
      </c>
      <c r="B4" s="24" t="s">
        <v>94</v>
      </c>
      <c r="C4" s="18">
        <v>6200</v>
      </c>
      <c r="D4" s="52">
        <v>7650</v>
      </c>
      <c r="E4" s="18">
        <f aca="true" t="shared" si="0" ref="E4:E24">D4-C4</f>
        <v>1450</v>
      </c>
      <c r="F4" s="163" t="s">
        <v>168</v>
      </c>
    </row>
    <row r="5" spans="1:6" s="11" customFormat="1" ht="45" customHeight="1">
      <c r="A5" s="46">
        <v>205.103</v>
      </c>
      <c r="B5" s="8" t="s">
        <v>115</v>
      </c>
      <c r="C5" s="12">
        <v>2000000</v>
      </c>
      <c r="D5" s="53">
        <v>2480000</v>
      </c>
      <c r="E5" s="63">
        <f t="shared" si="0"/>
        <v>480000</v>
      </c>
      <c r="F5" s="163" t="s">
        <v>168</v>
      </c>
    </row>
    <row r="6" spans="1:6" s="11" customFormat="1" ht="45" customHeight="1">
      <c r="A6" s="46"/>
      <c r="B6" s="31" t="s">
        <v>110</v>
      </c>
      <c r="C6" s="32"/>
      <c r="D6" s="32"/>
      <c r="E6" s="32"/>
      <c r="F6" s="163" t="s">
        <v>168</v>
      </c>
    </row>
    <row r="7" spans="1:6" s="11" customFormat="1" ht="60" customHeight="1">
      <c r="A7" s="39" t="s">
        <v>92</v>
      </c>
      <c r="B7" s="8" t="s">
        <v>116</v>
      </c>
      <c r="C7" s="12">
        <v>3150</v>
      </c>
      <c r="D7" s="53">
        <v>32300</v>
      </c>
      <c r="E7" s="62">
        <f t="shared" si="0"/>
        <v>29150</v>
      </c>
      <c r="F7" s="163" t="s">
        <v>168</v>
      </c>
    </row>
    <row r="8" spans="1:6" s="11" customFormat="1" ht="60" customHeight="1">
      <c r="A8" s="13" t="s">
        <v>42</v>
      </c>
      <c r="B8" s="13" t="s">
        <v>112</v>
      </c>
      <c r="C8" s="19">
        <v>425000</v>
      </c>
      <c r="D8" s="54">
        <v>527000</v>
      </c>
      <c r="E8" s="62">
        <f t="shared" si="0"/>
        <v>102000</v>
      </c>
      <c r="F8" s="163" t="s">
        <v>168</v>
      </c>
    </row>
    <row r="9" spans="1:6" s="11" customFormat="1" ht="45" customHeight="1">
      <c r="A9" s="13" t="s">
        <v>43</v>
      </c>
      <c r="B9" s="13" t="s">
        <v>117</v>
      </c>
      <c r="C9" s="7">
        <v>700</v>
      </c>
      <c r="D9" s="54">
        <v>3800</v>
      </c>
      <c r="E9" s="62">
        <f t="shared" si="0"/>
        <v>3100</v>
      </c>
      <c r="F9" s="163" t="s">
        <v>168</v>
      </c>
    </row>
    <row r="10" spans="1:6" s="11" customFormat="1" ht="45" customHeight="1">
      <c r="A10" s="13" t="s">
        <v>43</v>
      </c>
      <c r="B10" s="13" t="s">
        <v>118</v>
      </c>
      <c r="C10" s="7">
        <v>100000</v>
      </c>
      <c r="D10" s="54">
        <v>124000</v>
      </c>
      <c r="E10" s="62">
        <f t="shared" si="0"/>
        <v>24000</v>
      </c>
      <c r="F10" s="163" t="s">
        <v>168</v>
      </c>
    </row>
    <row r="11" spans="1:6" s="11" customFormat="1" ht="75" customHeight="1">
      <c r="A11" s="13" t="s">
        <v>44</v>
      </c>
      <c r="B11" s="13" t="s">
        <v>119</v>
      </c>
      <c r="C11" s="7">
        <v>1400</v>
      </c>
      <c r="D11" s="54">
        <v>7600</v>
      </c>
      <c r="E11" s="62">
        <f t="shared" si="0"/>
        <v>6200</v>
      </c>
      <c r="F11" s="163" t="s">
        <v>168</v>
      </c>
    </row>
    <row r="12" spans="1:6" s="11" customFormat="1" ht="75" customHeight="1">
      <c r="A12" s="13" t="s">
        <v>44</v>
      </c>
      <c r="B12" s="13" t="s">
        <v>120</v>
      </c>
      <c r="C12" s="7">
        <v>175000</v>
      </c>
      <c r="D12" s="54">
        <v>217000</v>
      </c>
      <c r="E12" s="62">
        <f t="shared" si="0"/>
        <v>42000</v>
      </c>
      <c r="F12" s="163" t="s">
        <v>41</v>
      </c>
    </row>
    <row r="13" spans="1:6" s="11" customFormat="1" ht="75" customHeight="1">
      <c r="A13" s="13" t="s">
        <v>45</v>
      </c>
      <c r="B13" s="13" t="s">
        <v>121</v>
      </c>
      <c r="C13" s="7">
        <v>700</v>
      </c>
      <c r="D13" s="55">
        <v>3800</v>
      </c>
      <c r="E13" s="62">
        <f t="shared" si="0"/>
        <v>3100</v>
      </c>
      <c r="F13" s="163" t="s">
        <v>41</v>
      </c>
    </row>
    <row r="14" spans="1:6" s="11" customFormat="1" ht="75" customHeight="1">
      <c r="A14" s="13" t="s">
        <v>45</v>
      </c>
      <c r="B14" s="13" t="s">
        <v>122</v>
      </c>
      <c r="C14" s="34">
        <v>100000</v>
      </c>
      <c r="D14" s="56">
        <v>124000</v>
      </c>
      <c r="E14" s="62">
        <f t="shared" si="0"/>
        <v>24000</v>
      </c>
      <c r="F14" s="163" t="s">
        <v>41</v>
      </c>
    </row>
    <row r="15" spans="1:6" s="11" customFormat="1" ht="79.5" customHeight="1">
      <c r="A15" s="13" t="s">
        <v>46</v>
      </c>
      <c r="B15" s="13" t="s">
        <v>123</v>
      </c>
      <c r="C15" s="7">
        <v>700</v>
      </c>
      <c r="D15" s="54">
        <v>3800</v>
      </c>
      <c r="E15" s="62">
        <f t="shared" si="0"/>
        <v>3100</v>
      </c>
      <c r="F15" s="163" t="s">
        <v>41</v>
      </c>
    </row>
    <row r="16" spans="1:6" s="11" customFormat="1" ht="79.5" customHeight="1">
      <c r="A16" s="13" t="s">
        <v>46</v>
      </c>
      <c r="B16" s="13" t="s">
        <v>124</v>
      </c>
      <c r="C16" s="7">
        <v>100000</v>
      </c>
      <c r="D16" s="54">
        <v>124000</v>
      </c>
      <c r="E16" s="62">
        <f t="shared" si="0"/>
        <v>24000</v>
      </c>
      <c r="F16" s="163" t="s">
        <v>41</v>
      </c>
    </row>
    <row r="17" spans="1:6" s="11" customFormat="1" ht="60" customHeight="1">
      <c r="A17" s="13" t="s">
        <v>47</v>
      </c>
      <c r="B17" s="13" t="s">
        <v>125</v>
      </c>
      <c r="C17" s="7">
        <v>700</v>
      </c>
      <c r="D17" s="54">
        <v>3800</v>
      </c>
      <c r="E17" s="62">
        <f t="shared" si="0"/>
        <v>3100</v>
      </c>
      <c r="F17" s="163" t="s">
        <v>41</v>
      </c>
    </row>
    <row r="18" spans="1:6" s="11" customFormat="1" ht="60" customHeight="1">
      <c r="A18" s="13" t="s">
        <v>47</v>
      </c>
      <c r="B18" s="13" t="s">
        <v>126</v>
      </c>
      <c r="C18" s="7">
        <v>100000</v>
      </c>
      <c r="D18" s="54">
        <v>124000</v>
      </c>
      <c r="E18" s="62">
        <f t="shared" si="0"/>
        <v>24000</v>
      </c>
      <c r="F18" s="163" t="s">
        <v>41</v>
      </c>
    </row>
    <row r="19" spans="1:6" s="11" customFormat="1" ht="90" customHeight="1">
      <c r="A19" s="13" t="s">
        <v>109</v>
      </c>
      <c r="B19" s="13" t="s">
        <v>127</v>
      </c>
      <c r="C19" s="34">
        <v>18400</v>
      </c>
      <c r="D19" s="56">
        <v>37600</v>
      </c>
      <c r="E19" s="62">
        <f t="shared" si="0"/>
        <v>19200</v>
      </c>
      <c r="F19" s="163" t="s">
        <v>41</v>
      </c>
    </row>
    <row r="20" spans="1:6" s="11" customFormat="1" ht="90" customHeight="1">
      <c r="A20" s="45" t="s">
        <v>109</v>
      </c>
      <c r="B20" s="13" t="s">
        <v>151</v>
      </c>
      <c r="C20" s="34">
        <v>2300</v>
      </c>
      <c r="D20" s="56">
        <v>4700</v>
      </c>
      <c r="E20" s="20">
        <f>D20-C20</f>
        <v>2400</v>
      </c>
      <c r="F20" s="163" t="s">
        <v>41</v>
      </c>
    </row>
    <row r="21" spans="1:6" s="11" customFormat="1" ht="30" customHeight="1">
      <c r="A21" s="27"/>
      <c r="B21" s="25" t="s">
        <v>58</v>
      </c>
      <c r="C21" s="26"/>
      <c r="D21" s="26"/>
      <c r="E21" s="50"/>
      <c r="F21" s="40"/>
    </row>
    <row r="22" spans="1:6" s="11" customFormat="1" ht="64.5" customHeight="1">
      <c r="A22" s="13" t="s">
        <v>48</v>
      </c>
      <c r="B22" s="13" t="s">
        <v>100</v>
      </c>
      <c r="C22" s="7">
        <v>216560</v>
      </c>
      <c r="D22" s="54">
        <v>262680</v>
      </c>
      <c r="E22" s="62">
        <f t="shared" si="0"/>
        <v>46120</v>
      </c>
      <c r="F22" s="163" t="s">
        <v>41</v>
      </c>
    </row>
    <row r="23" spans="1:6" s="11" customFormat="1" ht="60" customHeight="1">
      <c r="A23" s="13" t="s">
        <v>48</v>
      </c>
      <c r="B23" s="13" t="s">
        <v>101</v>
      </c>
      <c r="C23" s="7">
        <v>1000</v>
      </c>
      <c r="D23" s="54">
        <v>1215</v>
      </c>
      <c r="E23" s="7">
        <f t="shared" si="0"/>
        <v>215</v>
      </c>
      <c r="F23" s="163" t="s">
        <v>41</v>
      </c>
    </row>
    <row r="24" spans="1:6" s="11" customFormat="1" ht="60" customHeight="1">
      <c r="A24" s="45" t="s">
        <v>49</v>
      </c>
      <c r="B24" s="13" t="s">
        <v>102</v>
      </c>
      <c r="C24" s="7">
        <v>162420</v>
      </c>
      <c r="D24" s="54">
        <v>2626800</v>
      </c>
      <c r="E24" s="62">
        <f t="shared" si="0"/>
        <v>2464380</v>
      </c>
      <c r="F24" s="163" t="s">
        <v>41</v>
      </c>
    </row>
    <row r="25" spans="1:6" s="11" customFormat="1" ht="54.75" customHeight="1">
      <c r="A25" s="45"/>
      <c r="B25" s="27" t="s">
        <v>95</v>
      </c>
      <c r="C25" s="28"/>
      <c r="D25" s="28"/>
      <c r="E25" s="28"/>
      <c r="F25" s="40"/>
    </row>
    <row r="26" spans="1:6" s="11" customFormat="1" ht="90" customHeight="1">
      <c r="A26" s="13" t="s">
        <v>103</v>
      </c>
      <c r="B26" s="14" t="s">
        <v>128</v>
      </c>
      <c r="C26" s="7">
        <v>12500</v>
      </c>
      <c r="D26" s="54">
        <v>15500</v>
      </c>
      <c r="E26" s="62">
        <f>D26-C26</f>
        <v>3000</v>
      </c>
      <c r="F26" s="163" t="s">
        <v>41</v>
      </c>
    </row>
    <row r="27" spans="1:6" s="11" customFormat="1" ht="49.5" customHeight="1">
      <c r="A27" s="13" t="s">
        <v>50</v>
      </c>
      <c r="B27" s="13" t="s">
        <v>129</v>
      </c>
      <c r="C27" s="7">
        <v>350</v>
      </c>
      <c r="D27" s="54">
        <v>1700</v>
      </c>
      <c r="E27" s="7">
        <f>D27-C27</f>
        <v>1350</v>
      </c>
      <c r="F27" s="163" t="s">
        <v>41</v>
      </c>
    </row>
    <row r="28" spans="1:6" s="11" customFormat="1" ht="60" customHeight="1">
      <c r="A28" s="45" t="s">
        <v>51</v>
      </c>
      <c r="B28" s="13" t="s">
        <v>130</v>
      </c>
      <c r="C28" s="7">
        <v>25000</v>
      </c>
      <c r="D28" s="54">
        <v>31000</v>
      </c>
      <c r="E28" s="62">
        <f>D28-C28</f>
        <v>6000</v>
      </c>
      <c r="F28" s="163" t="s">
        <v>41</v>
      </c>
    </row>
    <row r="29" spans="1:6" s="11" customFormat="1" ht="30" customHeight="1">
      <c r="A29" s="45"/>
      <c r="B29" s="25" t="s">
        <v>59</v>
      </c>
      <c r="C29" s="28"/>
      <c r="D29" s="57"/>
      <c r="E29" s="28"/>
      <c r="F29" s="40"/>
    </row>
    <row r="30" spans="1:6" s="11" customFormat="1" ht="64.5" customHeight="1">
      <c r="A30" s="8">
        <v>205.402</v>
      </c>
      <c r="B30" s="8" t="s">
        <v>131</v>
      </c>
      <c r="C30" s="12">
        <v>150192</v>
      </c>
      <c r="D30" s="53">
        <v>141252</v>
      </c>
      <c r="E30" s="12">
        <f>D30-C30</f>
        <v>-8940</v>
      </c>
      <c r="F30" s="163" t="s">
        <v>41</v>
      </c>
    </row>
    <row r="31" spans="1:6" s="11" customFormat="1" ht="60" customHeight="1">
      <c r="A31" s="8" t="s">
        <v>7</v>
      </c>
      <c r="B31" s="8" t="s">
        <v>132</v>
      </c>
      <c r="C31" s="12">
        <v>6258</v>
      </c>
      <c r="D31" s="53">
        <v>5885.5</v>
      </c>
      <c r="E31" s="12">
        <f aca="true" t="shared" si="1" ref="E31:E73">D31-C31</f>
        <v>-372.5</v>
      </c>
      <c r="F31" s="163" t="s">
        <v>41</v>
      </c>
    </row>
    <row r="32" spans="1:6" s="11" customFormat="1" ht="60" customHeight="1">
      <c r="A32" s="8" t="s">
        <v>8</v>
      </c>
      <c r="B32" s="8" t="s">
        <v>93</v>
      </c>
      <c r="C32" s="12">
        <v>1677.69</v>
      </c>
      <c r="D32" s="53">
        <v>1577.83</v>
      </c>
      <c r="E32" s="12">
        <f t="shared" si="1"/>
        <v>-99.86000000000013</v>
      </c>
      <c r="F32" s="163" t="s">
        <v>41</v>
      </c>
    </row>
    <row r="33" spans="1:6" s="11" customFormat="1" ht="69.75" customHeight="1">
      <c r="A33" s="13" t="s">
        <v>52</v>
      </c>
      <c r="B33" s="13" t="s">
        <v>133</v>
      </c>
      <c r="C33" s="38">
        <v>251450</v>
      </c>
      <c r="D33" s="58">
        <v>267500</v>
      </c>
      <c r="E33" s="61">
        <f t="shared" si="1"/>
        <v>16050</v>
      </c>
      <c r="F33" s="163" t="s">
        <v>41</v>
      </c>
    </row>
    <row r="34" spans="1:6" s="11" customFormat="1" ht="69.75" customHeight="1">
      <c r="A34" s="46" t="s">
        <v>107</v>
      </c>
      <c r="B34" s="8" t="s">
        <v>134</v>
      </c>
      <c r="C34" s="12">
        <v>12499.2</v>
      </c>
      <c r="D34" s="53">
        <v>11755.2</v>
      </c>
      <c r="E34" s="38">
        <f t="shared" si="1"/>
        <v>-744</v>
      </c>
      <c r="F34" s="163" t="s">
        <v>41</v>
      </c>
    </row>
    <row r="35" spans="1:6" s="11" customFormat="1" ht="30" customHeight="1">
      <c r="A35" s="46"/>
      <c r="B35" s="29" t="s">
        <v>96</v>
      </c>
      <c r="C35" s="30"/>
      <c r="D35" s="59"/>
      <c r="E35" s="26"/>
      <c r="F35" s="40"/>
    </row>
    <row r="36" spans="1:6" s="11" customFormat="1" ht="60" customHeight="1">
      <c r="A36" s="8" t="s">
        <v>108</v>
      </c>
      <c r="B36" s="8" t="s">
        <v>135</v>
      </c>
      <c r="C36" s="12">
        <v>1680</v>
      </c>
      <c r="D36" s="53">
        <v>1580</v>
      </c>
      <c r="E36" s="12">
        <f t="shared" si="1"/>
        <v>-100</v>
      </c>
      <c r="F36" s="163" t="s">
        <v>41</v>
      </c>
    </row>
    <row r="37" spans="1:6" s="11" customFormat="1" ht="60" customHeight="1">
      <c r="A37" s="13" t="s">
        <v>53</v>
      </c>
      <c r="B37" s="13" t="s">
        <v>136</v>
      </c>
      <c r="C37" s="7">
        <v>1680</v>
      </c>
      <c r="D37" s="54">
        <v>1580</v>
      </c>
      <c r="E37" s="7">
        <f t="shared" si="1"/>
        <v>-100</v>
      </c>
      <c r="F37" s="163" t="s">
        <v>41</v>
      </c>
    </row>
    <row r="38" spans="1:6" s="11" customFormat="1" ht="60" customHeight="1">
      <c r="A38" s="8" t="s">
        <v>9</v>
      </c>
      <c r="B38" s="8" t="s">
        <v>137</v>
      </c>
      <c r="C38" s="12">
        <v>378</v>
      </c>
      <c r="D38" s="53">
        <v>355.5</v>
      </c>
      <c r="E38" s="12">
        <f t="shared" si="1"/>
        <v>-22.5</v>
      </c>
      <c r="F38" s="163" t="s">
        <v>41</v>
      </c>
    </row>
    <row r="39" spans="1:6" s="11" customFormat="1" ht="60" customHeight="1">
      <c r="A39" s="8" t="s">
        <v>10</v>
      </c>
      <c r="B39" s="8" t="s">
        <v>60</v>
      </c>
      <c r="C39" s="12">
        <v>21</v>
      </c>
      <c r="D39" s="53">
        <v>19.75</v>
      </c>
      <c r="E39" s="12">
        <f t="shared" si="1"/>
        <v>-1.25</v>
      </c>
      <c r="F39" s="163" t="s">
        <v>41</v>
      </c>
    </row>
    <row r="40" spans="1:6" s="11" customFormat="1" ht="60" customHeight="1">
      <c r="A40" s="15" t="s">
        <v>11</v>
      </c>
      <c r="B40" s="8" t="s">
        <v>61</v>
      </c>
      <c r="C40" s="12">
        <v>21</v>
      </c>
      <c r="D40" s="53">
        <v>19.75</v>
      </c>
      <c r="E40" s="12">
        <f t="shared" si="1"/>
        <v>-1.25</v>
      </c>
      <c r="F40" s="163" t="s">
        <v>41</v>
      </c>
    </row>
    <row r="41" spans="1:6" s="11" customFormat="1" ht="60" customHeight="1">
      <c r="A41" s="49" t="s">
        <v>12</v>
      </c>
      <c r="B41" s="8" t="s">
        <v>62</v>
      </c>
      <c r="C41" s="12">
        <v>420</v>
      </c>
      <c r="D41" s="53">
        <v>395</v>
      </c>
      <c r="E41" s="12">
        <f t="shared" si="1"/>
        <v>-25</v>
      </c>
      <c r="F41" s="163" t="s">
        <v>41</v>
      </c>
    </row>
    <row r="42" spans="1:6" s="11" customFormat="1" ht="30" customHeight="1">
      <c r="A42" s="49"/>
      <c r="B42" s="29" t="s">
        <v>97</v>
      </c>
      <c r="C42" s="30"/>
      <c r="D42" s="30"/>
      <c r="E42" s="30"/>
      <c r="F42" s="40"/>
    </row>
    <row r="43" spans="1:6" s="11" customFormat="1" ht="45" customHeight="1">
      <c r="A43" s="8" t="s">
        <v>32</v>
      </c>
      <c r="B43" s="8" t="s">
        <v>138</v>
      </c>
      <c r="C43" s="12">
        <v>2171.89</v>
      </c>
      <c r="D43" s="53">
        <v>2825.09</v>
      </c>
      <c r="E43" s="12">
        <f>D43-C43</f>
        <v>653.2000000000003</v>
      </c>
      <c r="F43" s="163" t="s">
        <v>41</v>
      </c>
    </row>
    <row r="44" spans="1:6" s="11" customFormat="1" ht="45" customHeight="1">
      <c r="A44" s="8" t="s">
        <v>32</v>
      </c>
      <c r="B44" s="8" t="s">
        <v>113</v>
      </c>
      <c r="C44" s="12">
        <v>85.12</v>
      </c>
      <c r="D44" s="53">
        <v>110.72</v>
      </c>
      <c r="E44" s="12">
        <f>D44-C44</f>
        <v>25.599999999999994</v>
      </c>
      <c r="F44" s="163" t="s">
        <v>41</v>
      </c>
    </row>
    <row r="45" spans="1:6" s="11" customFormat="1" ht="60" customHeight="1">
      <c r="A45" s="8" t="s">
        <v>17</v>
      </c>
      <c r="B45" s="8" t="s">
        <v>63</v>
      </c>
      <c r="C45" s="12">
        <v>840</v>
      </c>
      <c r="D45" s="53">
        <v>790</v>
      </c>
      <c r="E45" s="12">
        <f t="shared" si="1"/>
        <v>-50</v>
      </c>
      <c r="F45" s="163" t="s">
        <v>41</v>
      </c>
    </row>
    <row r="46" spans="1:6" s="11" customFormat="1" ht="79.5" customHeight="1">
      <c r="A46" s="8" t="s">
        <v>104</v>
      </c>
      <c r="B46" s="8" t="s">
        <v>64</v>
      </c>
      <c r="C46" s="12">
        <v>1344</v>
      </c>
      <c r="D46" s="53">
        <v>1264</v>
      </c>
      <c r="E46" s="12">
        <f t="shared" si="1"/>
        <v>-80</v>
      </c>
      <c r="F46" s="163" t="s">
        <v>41</v>
      </c>
    </row>
    <row r="47" spans="1:6" s="11" customFormat="1" ht="60" customHeight="1">
      <c r="A47" s="8" t="s">
        <v>18</v>
      </c>
      <c r="B47" s="8" t="s">
        <v>65</v>
      </c>
      <c r="C47" s="12">
        <v>672</v>
      </c>
      <c r="D47" s="53">
        <v>632</v>
      </c>
      <c r="E47" s="12">
        <f t="shared" si="1"/>
        <v>-40</v>
      </c>
      <c r="F47" s="163" t="s">
        <v>41</v>
      </c>
    </row>
    <row r="48" spans="1:6" s="11" customFormat="1" ht="60" customHeight="1">
      <c r="A48" s="8" t="s">
        <v>13</v>
      </c>
      <c r="B48" s="8" t="s">
        <v>66</v>
      </c>
      <c r="C48" s="12">
        <v>2856</v>
      </c>
      <c r="D48" s="53">
        <v>2686</v>
      </c>
      <c r="E48" s="12">
        <f t="shared" si="1"/>
        <v>-170</v>
      </c>
      <c r="F48" s="163" t="s">
        <v>41</v>
      </c>
    </row>
    <row r="49" spans="1:6" s="11" customFormat="1" ht="60" customHeight="1">
      <c r="A49" s="8" t="s">
        <v>19</v>
      </c>
      <c r="B49" s="8" t="s">
        <v>67</v>
      </c>
      <c r="C49" s="12">
        <v>210</v>
      </c>
      <c r="D49" s="53">
        <v>197.5</v>
      </c>
      <c r="E49" s="12">
        <f t="shared" si="1"/>
        <v>-12.5</v>
      </c>
      <c r="F49" s="163" t="s">
        <v>41</v>
      </c>
    </row>
    <row r="50" spans="1:6" s="11" customFormat="1" ht="60" customHeight="1">
      <c r="A50" s="8" t="s">
        <v>20</v>
      </c>
      <c r="B50" s="8" t="s">
        <v>68</v>
      </c>
      <c r="C50" s="12">
        <v>168</v>
      </c>
      <c r="D50" s="53">
        <v>158</v>
      </c>
      <c r="E50" s="12">
        <f t="shared" si="1"/>
        <v>-10</v>
      </c>
      <c r="F50" s="163" t="s">
        <v>41</v>
      </c>
    </row>
    <row r="51" spans="1:6" s="11" customFormat="1" ht="60" customHeight="1">
      <c r="A51" s="8" t="s">
        <v>14</v>
      </c>
      <c r="B51" s="8" t="s">
        <v>69</v>
      </c>
      <c r="C51" s="12">
        <v>4200</v>
      </c>
      <c r="D51" s="53">
        <v>3950</v>
      </c>
      <c r="E51" s="12">
        <f t="shared" si="1"/>
        <v>-250</v>
      </c>
      <c r="F51" s="163" t="s">
        <v>41</v>
      </c>
    </row>
    <row r="52" spans="1:6" s="11" customFormat="1" ht="52.5" customHeight="1">
      <c r="A52" s="46" t="s">
        <v>54</v>
      </c>
      <c r="B52" s="8" t="s">
        <v>139</v>
      </c>
      <c r="C52" s="17">
        <v>84</v>
      </c>
      <c r="D52" s="60">
        <v>632</v>
      </c>
      <c r="E52" s="17">
        <f>D52-C52</f>
        <v>548</v>
      </c>
      <c r="F52" s="163" t="s">
        <v>41</v>
      </c>
    </row>
    <row r="53" spans="1:6" s="11" customFormat="1" ht="60" customHeight="1">
      <c r="A53" s="46"/>
      <c r="B53" s="31" t="s">
        <v>70</v>
      </c>
      <c r="C53" s="30"/>
      <c r="D53" s="30"/>
      <c r="E53" s="30"/>
      <c r="F53" s="40"/>
    </row>
    <row r="54" spans="1:6" s="11" customFormat="1" ht="60" customHeight="1">
      <c r="A54" s="8" t="s">
        <v>105</v>
      </c>
      <c r="B54" s="8" t="s">
        <v>170</v>
      </c>
      <c r="C54" s="17">
        <v>21</v>
      </c>
      <c r="D54" s="60">
        <v>19.75</v>
      </c>
      <c r="E54" s="17">
        <f t="shared" si="1"/>
        <v>-1.25</v>
      </c>
      <c r="F54" s="163" t="s">
        <v>169</v>
      </c>
    </row>
    <row r="55" spans="1:6" s="11" customFormat="1" ht="60" customHeight="1">
      <c r="A55" s="8" t="s">
        <v>21</v>
      </c>
      <c r="B55" s="8" t="s">
        <v>71</v>
      </c>
      <c r="C55" s="17">
        <v>84</v>
      </c>
      <c r="D55" s="60">
        <v>79</v>
      </c>
      <c r="E55" s="17">
        <f t="shared" si="1"/>
        <v>-5</v>
      </c>
      <c r="F55" s="163" t="s">
        <v>169</v>
      </c>
    </row>
    <row r="56" spans="1:6" s="11" customFormat="1" ht="60" customHeight="1">
      <c r="A56" s="8" t="s">
        <v>106</v>
      </c>
      <c r="B56" s="8" t="s">
        <v>143</v>
      </c>
      <c r="C56" s="17">
        <v>84</v>
      </c>
      <c r="D56" s="60">
        <v>79</v>
      </c>
      <c r="E56" s="17">
        <f t="shared" si="1"/>
        <v>-5</v>
      </c>
      <c r="F56" s="163" t="s">
        <v>169</v>
      </c>
    </row>
    <row r="57" spans="1:6" s="11" customFormat="1" ht="60" customHeight="1">
      <c r="A57" s="147" t="s">
        <v>161</v>
      </c>
      <c r="B57" s="148" t="s">
        <v>167</v>
      </c>
      <c r="C57" s="151">
        <v>3.75</v>
      </c>
      <c r="D57" s="151">
        <v>4</v>
      </c>
      <c r="E57" s="17">
        <f t="shared" si="1"/>
        <v>0.25</v>
      </c>
      <c r="F57" s="163" t="s">
        <v>169</v>
      </c>
    </row>
    <row r="58" spans="1:6" s="11" customFormat="1" ht="60" customHeight="1">
      <c r="A58" s="16" t="s">
        <v>144</v>
      </c>
      <c r="B58" s="8" t="s">
        <v>145</v>
      </c>
      <c r="C58" s="17">
        <v>20.5</v>
      </c>
      <c r="D58" s="60">
        <v>19.5</v>
      </c>
      <c r="E58" s="17">
        <f t="shared" si="1"/>
        <v>-1</v>
      </c>
      <c r="F58" s="163" t="s">
        <v>169</v>
      </c>
    </row>
    <row r="59" spans="1:6" s="11" customFormat="1" ht="30" customHeight="1">
      <c r="A59" s="48" t="s">
        <v>22</v>
      </c>
      <c r="B59" s="8" t="s">
        <v>142</v>
      </c>
      <c r="C59" s="17">
        <v>21</v>
      </c>
      <c r="D59" s="60">
        <v>19.75</v>
      </c>
      <c r="E59" s="17">
        <f t="shared" si="1"/>
        <v>-1.25</v>
      </c>
      <c r="F59" s="163" t="s">
        <v>169</v>
      </c>
    </row>
    <row r="60" spans="1:6" s="11" customFormat="1" ht="60" customHeight="1">
      <c r="A60" s="48"/>
      <c r="B60" s="31" t="s">
        <v>72</v>
      </c>
      <c r="C60" s="30"/>
      <c r="D60" s="30"/>
      <c r="E60" s="30"/>
      <c r="F60" s="40"/>
    </row>
    <row r="61" spans="1:6" s="11" customFormat="1" ht="60" customHeight="1">
      <c r="A61" s="8" t="s">
        <v>23</v>
      </c>
      <c r="B61" s="8" t="s">
        <v>98</v>
      </c>
      <c r="C61" s="17">
        <v>42</v>
      </c>
      <c r="D61" s="60">
        <v>39.5</v>
      </c>
      <c r="E61" s="17">
        <f t="shared" si="1"/>
        <v>-2.5</v>
      </c>
      <c r="F61" s="163" t="s">
        <v>169</v>
      </c>
    </row>
    <row r="62" spans="1:6" s="11" customFormat="1" ht="60" customHeight="1">
      <c r="A62" s="8" t="s">
        <v>33</v>
      </c>
      <c r="B62" s="8" t="s">
        <v>73</v>
      </c>
      <c r="C62" s="17">
        <v>84</v>
      </c>
      <c r="D62" s="60">
        <v>79</v>
      </c>
      <c r="E62" s="17">
        <f t="shared" si="1"/>
        <v>-5</v>
      </c>
      <c r="F62" s="163" t="s">
        <v>169</v>
      </c>
    </row>
    <row r="63" spans="1:6" s="11" customFormat="1" ht="60" customHeight="1">
      <c r="A63" s="8" t="s">
        <v>24</v>
      </c>
      <c r="B63" s="8" t="s">
        <v>74</v>
      </c>
      <c r="C63" s="17">
        <v>84</v>
      </c>
      <c r="D63" s="60">
        <v>79</v>
      </c>
      <c r="E63" s="17">
        <f t="shared" si="1"/>
        <v>-5</v>
      </c>
      <c r="F63" s="163" t="s">
        <v>169</v>
      </c>
    </row>
    <row r="64" spans="1:6" s="11" customFormat="1" ht="60" customHeight="1">
      <c r="A64" s="8" t="s">
        <v>34</v>
      </c>
      <c r="B64" s="8" t="s">
        <v>75</v>
      </c>
      <c r="C64" s="17">
        <v>168</v>
      </c>
      <c r="D64" s="60">
        <v>158</v>
      </c>
      <c r="E64" s="17">
        <f t="shared" si="1"/>
        <v>-10</v>
      </c>
      <c r="F64" s="163" t="s">
        <v>169</v>
      </c>
    </row>
    <row r="65" spans="1:6" s="11" customFormat="1" ht="60" customHeight="1">
      <c r="A65" s="8" t="s">
        <v>25</v>
      </c>
      <c r="B65" s="8" t="s">
        <v>76</v>
      </c>
      <c r="C65" s="17">
        <v>84</v>
      </c>
      <c r="D65" s="60">
        <v>79</v>
      </c>
      <c r="E65" s="17">
        <f t="shared" si="1"/>
        <v>-5</v>
      </c>
      <c r="F65" s="163" t="s">
        <v>41</v>
      </c>
    </row>
    <row r="66" spans="1:6" s="11" customFormat="1" ht="60" customHeight="1">
      <c r="A66" s="8" t="s">
        <v>26</v>
      </c>
      <c r="B66" s="8" t="s">
        <v>77</v>
      </c>
      <c r="C66" s="17">
        <v>42</v>
      </c>
      <c r="D66" s="60">
        <v>39.5</v>
      </c>
      <c r="E66" s="17">
        <f t="shared" si="1"/>
        <v>-2.5</v>
      </c>
      <c r="F66" s="163" t="s">
        <v>41</v>
      </c>
    </row>
    <row r="67" spans="1:6" s="11" customFormat="1" ht="60" customHeight="1">
      <c r="A67" s="8" t="s">
        <v>27</v>
      </c>
      <c r="B67" s="8" t="s">
        <v>78</v>
      </c>
      <c r="C67" s="17">
        <v>42</v>
      </c>
      <c r="D67" s="60">
        <v>39.5</v>
      </c>
      <c r="E67" s="17">
        <f t="shared" si="1"/>
        <v>-2.5</v>
      </c>
      <c r="F67" s="163" t="s">
        <v>41</v>
      </c>
    </row>
    <row r="68" spans="1:6" s="11" customFormat="1" ht="60" customHeight="1">
      <c r="A68" s="8" t="s">
        <v>28</v>
      </c>
      <c r="B68" s="8" t="s">
        <v>79</v>
      </c>
      <c r="C68" s="17">
        <v>42</v>
      </c>
      <c r="D68" s="60">
        <v>39.5</v>
      </c>
      <c r="E68" s="17">
        <f t="shared" si="1"/>
        <v>-2.5</v>
      </c>
      <c r="F68" s="163" t="s">
        <v>41</v>
      </c>
    </row>
    <row r="69" spans="1:6" s="11" customFormat="1" ht="60" customHeight="1">
      <c r="A69" s="8" t="s">
        <v>29</v>
      </c>
      <c r="B69" s="8" t="s">
        <v>80</v>
      </c>
      <c r="C69" s="17">
        <v>84</v>
      </c>
      <c r="D69" s="60">
        <v>79</v>
      </c>
      <c r="E69" s="17">
        <f t="shared" si="1"/>
        <v>-5</v>
      </c>
      <c r="F69" s="163" t="s">
        <v>41</v>
      </c>
    </row>
    <row r="70" spans="1:6" s="11" customFormat="1" ht="60" customHeight="1">
      <c r="A70" s="8" t="s">
        <v>30</v>
      </c>
      <c r="B70" s="8" t="s">
        <v>81</v>
      </c>
      <c r="C70" s="17">
        <v>42</v>
      </c>
      <c r="D70" s="60">
        <v>39.5</v>
      </c>
      <c r="E70" s="17">
        <f t="shared" si="1"/>
        <v>-2.5</v>
      </c>
      <c r="F70" s="163" t="s">
        <v>41</v>
      </c>
    </row>
    <row r="71" spans="1:6" s="11" customFormat="1" ht="69.75" customHeight="1">
      <c r="A71" s="8" t="s">
        <v>31</v>
      </c>
      <c r="B71" s="8" t="s">
        <v>82</v>
      </c>
      <c r="C71" s="17">
        <v>42</v>
      </c>
      <c r="D71" s="60">
        <v>39.5</v>
      </c>
      <c r="E71" s="17">
        <f t="shared" si="1"/>
        <v>-2.5</v>
      </c>
      <c r="F71" s="163" t="s">
        <v>41</v>
      </c>
    </row>
    <row r="72" spans="1:6" s="11" customFormat="1" ht="60" customHeight="1">
      <c r="A72" s="8" t="s">
        <v>16</v>
      </c>
      <c r="B72" s="8" t="s">
        <v>146</v>
      </c>
      <c r="C72" s="12">
        <v>24998.4</v>
      </c>
      <c r="D72" s="60">
        <v>23510.4</v>
      </c>
      <c r="E72" s="12">
        <f t="shared" si="1"/>
        <v>-1488</v>
      </c>
      <c r="F72" s="163" t="s">
        <v>41</v>
      </c>
    </row>
    <row r="73" spans="1:6" s="11" customFormat="1" ht="30" customHeight="1">
      <c r="A73" s="46" t="s">
        <v>35</v>
      </c>
      <c r="B73" s="8" t="s">
        <v>83</v>
      </c>
      <c r="C73" s="17">
        <v>84</v>
      </c>
      <c r="D73" s="60">
        <v>79</v>
      </c>
      <c r="E73" s="17">
        <f t="shared" si="1"/>
        <v>-5</v>
      </c>
      <c r="F73" s="163" t="s">
        <v>41</v>
      </c>
    </row>
    <row r="74" spans="1:6" s="11" customFormat="1" ht="60" customHeight="1">
      <c r="A74" s="46"/>
      <c r="B74" s="31" t="s">
        <v>84</v>
      </c>
      <c r="C74" s="30"/>
      <c r="D74" s="59"/>
      <c r="E74" s="30"/>
      <c r="F74" s="40"/>
    </row>
    <row r="75" spans="1:6" s="11" customFormat="1" ht="60" customHeight="1">
      <c r="A75" s="8">
        <v>205.504</v>
      </c>
      <c r="B75" s="8" t="s">
        <v>85</v>
      </c>
      <c r="C75" s="17">
        <v>42</v>
      </c>
      <c r="D75" s="60">
        <v>39.5</v>
      </c>
      <c r="E75" s="17">
        <f>D75-C75</f>
        <v>-2.5</v>
      </c>
      <c r="F75" s="163" t="s">
        <v>41</v>
      </c>
    </row>
    <row r="76" spans="1:6" s="11" customFormat="1" ht="30" customHeight="1">
      <c r="A76" s="46" t="s">
        <v>147</v>
      </c>
      <c r="B76" s="8" t="s">
        <v>148</v>
      </c>
      <c r="C76" s="17">
        <v>20.5</v>
      </c>
      <c r="D76" s="60">
        <v>19.5</v>
      </c>
      <c r="E76" s="17">
        <f>D76-C76</f>
        <v>-1</v>
      </c>
      <c r="F76" s="163" t="s">
        <v>41</v>
      </c>
    </row>
    <row r="77" spans="1:6" s="11" customFormat="1" ht="60" customHeight="1">
      <c r="A77" s="46"/>
      <c r="B77" s="31" t="s">
        <v>86</v>
      </c>
      <c r="C77" s="30"/>
      <c r="D77" s="30"/>
      <c r="E77" s="30"/>
      <c r="F77" s="163"/>
    </row>
    <row r="78" spans="1:6" s="11" customFormat="1" ht="60" customHeight="1">
      <c r="A78" s="8" t="s">
        <v>5</v>
      </c>
      <c r="B78" s="8" t="s">
        <v>114</v>
      </c>
      <c r="C78" s="17">
        <v>84</v>
      </c>
      <c r="D78" s="60">
        <v>79</v>
      </c>
      <c r="E78" s="17">
        <f>D78-C78</f>
        <v>-5</v>
      </c>
      <c r="F78" s="163" t="s">
        <v>41</v>
      </c>
    </row>
    <row r="79" spans="1:6" s="11" customFormat="1" ht="60" customHeight="1">
      <c r="A79" s="8" t="s">
        <v>99</v>
      </c>
      <c r="B79" s="8" t="s">
        <v>87</v>
      </c>
      <c r="C79" s="17">
        <v>84</v>
      </c>
      <c r="D79" s="60">
        <v>79</v>
      </c>
      <c r="E79" s="17">
        <f>D79-C79</f>
        <v>-5</v>
      </c>
      <c r="F79" s="163" t="s">
        <v>41</v>
      </c>
    </row>
    <row r="80" spans="1:6" s="11" customFormat="1" ht="60" customHeight="1">
      <c r="A80" s="8" t="s">
        <v>36</v>
      </c>
      <c r="B80" s="8" t="s">
        <v>88</v>
      </c>
      <c r="C80" s="17">
        <v>84</v>
      </c>
      <c r="D80" s="60">
        <v>79</v>
      </c>
      <c r="E80" s="17">
        <f>D80-C80</f>
        <v>-5</v>
      </c>
      <c r="F80" s="163" t="s">
        <v>41</v>
      </c>
    </row>
    <row r="81" spans="1:6" s="11" customFormat="1" ht="30" customHeight="1">
      <c r="A81" s="46" t="s">
        <v>37</v>
      </c>
      <c r="B81" s="8" t="s">
        <v>89</v>
      </c>
      <c r="C81" s="17">
        <v>84</v>
      </c>
      <c r="D81" s="60">
        <v>79</v>
      </c>
      <c r="E81" s="17">
        <f>D81-C81</f>
        <v>-5</v>
      </c>
      <c r="F81" s="163" t="s">
        <v>41</v>
      </c>
    </row>
    <row r="82" spans="1:6" s="11" customFormat="1" ht="60" customHeight="1">
      <c r="A82" s="45"/>
      <c r="B82" s="25" t="s">
        <v>90</v>
      </c>
      <c r="C82" s="28"/>
      <c r="D82" s="28"/>
      <c r="E82" s="28"/>
      <c r="F82" s="40"/>
    </row>
    <row r="83" spans="1:6" s="23" customFormat="1" ht="45" customHeight="1">
      <c r="A83" s="46" t="s">
        <v>55</v>
      </c>
      <c r="B83" s="8" t="s">
        <v>149</v>
      </c>
      <c r="C83" s="17">
        <v>420</v>
      </c>
      <c r="D83" s="60">
        <v>395</v>
      </c>
      <c r="E83" s="17">
        <f>D83-C83</f>
        <v>-25</v>
      </c>
      <c r="F83" s="163" t="s">
        <v>41</v>
      </c>
    </row>
    <row r="84" spans="1:6" s="23" customFormat="1" ht="60" customHeight="1">
      <c r="A84" s="47"/>
      <c r="B84" s="36" t="s">
        <v>91</v>
      </c>
      <c r="C84" s="37"/>
      <c r="D84" s="37"/>
      <c r="E84" s="37"/>
      <c r="F84" s="40"/>
    </row>
    <row r="85" spans="1:6" s="23" customFormat="1" ht="60" customHeight="1">
      <c r="A85" s="74" t="s">
        <v>38</v>
      </c>
      <c r="B85" s="74" t="s">
        <v>150</v>
      </c>
      <c r="C85" s="75">
        <v>315</v>
      </c>
      <c r="D85" s="77">
        <v>296.25</v>
      </c>
      <c r="E85" s="76">
        <f aca="true" t="shared" si="2" ref="E85:E90">D85-C85</f>
        <v>-18.75</v>
      </c>
      <c r="F85" s="163" t="s">
        <v>41</v>
      </c>
    </row>
    <row r="86" spans="1:13" s="23" customFormat="1" ht="69.75" customHeight="1">
      <c r="A86" s="21" t="s">
        <v>38</v>
      </c>
      <c r="B86" s="21" t="s">
        <v>153</v>
      </c>
      <c r="C86" s="22">
        <v>315</v>
      </c>
      <c r="D86" s="60">
        <v>296.25</v>
      </c>
      <c r="E86" s="17">
        <f t="shared" si="2"/>
        <v>-18.75</v>
      </c>
      <c r="F86" s="163" t="s">
        <v>41</v>
      </c>
      <c r="L86" s="23">
        <v>7239708.78</v>
      </c>
      <c r="M86" s="152">
        <f>L86-D91</f>
        <v>0</v>
      </c>
    </row>
    <row r="87" spans="1:12" s="23" customFormat="1" ht="49.5" customHeight="1">
      <c r="A87" s="21" t="s">
        <v>39</v>
      </c>
      <c r="B87" s="21" t="s">
        <v>152</v>
      </c>
      <c r="C87" s="22">
        <v>50.4</v>
      </c>
      <c r="D87" s="60">
        <v>47.4</v>
      </c>
      <c r="E87" s="17">
        <f t="shared" si="2"/>
        <v>-3</v>
      </c>
      <c r="F87" s="163" t="s">
        <v>41</v>
      </c>
      <c r="L87" s="150">
        <v>2471.5</v>
      </c>
    </row>
    <row r="88" spans="1:11" s="11" customFormat="1" ht="49.5" customHeight="1">
      <c r="A88" s="154" t="s">
        <v>39</v>
      </c>
      <c r="B88" s="74" t="s">
        <v>154</v>
      </c>
      <c r="C88" s="75">
        <v>12.6</v>
      </c>
      <c r="D88" s="77">
        <v>11.85</v>
      </c>
      <c r="E88" s="76">
        <f t="shared" si="2"/>
        <v>-0.75</v>
      </c>
      <c r="F88" s="163" t="s">
        <v>41</v>
      </c>
      <c r="I88" s="23"/>
      <c r="J88" s="23"/>
      <c r="K88" s="23"/>
    </row>
    <row r="89" spans="1:11" s="11" customFormat="1" ht="49.5" customHeight="1">
      <c r="A89" s="155"/>
      <c r="B89" s="155" t="s">
        <v>171</v>
      </c>
      <c r="C89" s="156">
        <v>4654.79</v>
      </c>
      <c r="D89" s="157">
        <v>4654.79</v>
      </c>
      <c r="E89" s="158">
        <f t="shared" si="2"/>
        <v>0</v>
      </c>
      <c r="F89" s="163" t="s">
        <v>172</v>
      </c>
      <c r="I89" s="23"/>
      <c r="J89" s="23"/>
      <c r="K89" s="23"/>
    </row>
    <row r="90" spans="1:11" s="11" customFormat="1" ht="49.5" customHeight="1" thickBot="1">
      <c r="A90" s="159"/>
      <c r="B90" s="159" t="s">
        <v>173</v>
      </c>
      <c r="C90" s="160">
        <v>16270</v>
      </c>
      <c r="D90" s="161">
        <v>0</v>
      </c>
      <c r="E90" s="162">
        <f t="shared" si="2"/>
        <v>-16270</v>
      </c>
      <c r="F90" s="163" t="s">
        <v>174</v>
      </c>
      <c r="I90" s="23"/>
      <c r="J90" s="23"/>
      <c r="K90" s="23"/>
    </row>
    <row r="91" spans="1:11" s="11" customFormat="1" ht="30" customHeight="1" thickBot="1">
      <c r="A91" s="43" t="s">
        <v>6</v>
      </c>
      <c r="B91" s="44"/>
      <c r="C91" s="41">
        <f>SUM(C4:C90)</f>
        <v>3939496.8400000003</v>
      </c>
      <c r="D91" s="149">
        <f>SUM(D4:D90)</f>
        <v>7239708.78</v>
      </c>
      <c r="E91" s="41">
        <f>SUM(E4:E90)</f>
        <v>3300211.9400000004</v>
      </c>
      <c r="F91" s="42"/>
      <c r="I91" s="23"/>
      <c r="J91" s="23"/>
      <c r="K91" s="23"/>
    </row>
    <row r="92" spans="1:11" ht="45.75" customHeight="1">
      <c r="A92" s="8"/>
      <c r="B92" s="8"/>
      <c r="C92" s="12"/>
      <c r="D92" s="12"/>
      <c r="E92" s="17"/>
      <c r="I92" s="64" t="s">
        <v>155</v>
      </c>
      <c r="J92" s="65"/>
      <c r="K92" s="11"/>
    </row>
    <row r="93" spans="1:11" ht="30" customHeight="1">
      <c r="A93" s="166" t="s">
        <v>175</v>
      </c>
      <c r="B93" s="166"/>
      <c r="C93" s="166"/>
      <c r="D93" s="166"/>
      <c r="E93" s="166"/>
      <c r="F93" s="166"/>
      <c r="I93" s="66">
        <v>159.79</v>
      </c>
      <c r="J93" s="67"/>
      <c r="K93" s="11"/>
    </row>
    <row r="94" spans="1:11" ht="58.5" customHeight="1">
      <c r="A94" s="166"/>
      <c r="B94" s="166"/>
      <c r="C94" s="166"/>
      <c r="D94" s="166"/>
      <c r="E94" s="166"/>
      <c r="F94" s="166"/>
      <c r="I94" s="66">
        <v>1000</v>
      </c>
      <c r="J94" s="67"/>
      <c r="K94" s="11"/>
    </row>
    <row r="95" spans="3:10" ht="30" customHeight="1">
      <c r="C95" s="72"/>
      <c r="D95" s="73"/>
      <c r="I95" s="68">
        <v>1000</v>
      </c>
      <c r="J95" s="69"/>
    </row>
    <row r="96" spans="9:10" ht="30" customHeight="1">
      <c r="I96" s="66">
        <v>200</v>
      </c>
      <c r="J96" s="69"/>
    </row>
    <row r="97" spans="9:10" ht="30" customHeight="1">
      <c r="I97" s="66">
        <v>130</v>
      </c>
      <c r="J97" s="69"/>
    </row>
    <row r="98" spans="9:10" ht="30" customHeight="1">
      <c r="I98" s="66">
        <v>30</v>
      </c>
      <c r="J98" s="69"/>
    </row>
    <row r="99" spans="9:10" ht="30" customHeight="1">
      <c r="I99" s="66">
        <v>80</v>
      </c>
      <c r="J99" s="69"/>
    </row>
    <row r="100" spans="9:10" ht="30" customHeight="1">
      <c r="I100" s="66">
        <v>26</v>
      </c>
      <c r="J100" s="69"/>
    </row>
    <row r="101" spans="9:10" ht="30" customHeight="1">
      <c r="I101" s="66">
        <v>4</v>
      </c>
      <c r="J101" s="69"/>
    </row>
    <row r="102" spans="9:10" ht="30" customHeight="1">
      <c r="I102" s="66">
        <v>2.5</v>
      </c>
      <c r="J102" s="69"/>
    </row>
    <row r="103" spans="9:10" ht="30" customHeight="1">
      <c r="I103" s="66">
        <v>8</v>
      </c>
      <c r="J103" s="69"/>
    </row>
    <row r="104" spans="9:10" ht="30" customHeight="1">
      <c r="I104" s="66">
        <v>90</v>
      </c>
      <c r="J104" s="69"/>
    </row>
    <row r="105" spans="9:10" ht="30" customHeight="1">
      <c r="I105" s="66">
        <v>750</v>
      </c>
      <c r="J105" s="69"/>
    </row>
    <row r="106" spans="9:10" ht="30" customHeight="1">
      <c r="I106" s="66">
        <v>40</v>
      </c>
      <c r="J106" s="69"/>
    </row>
    <row r="107" spans="9:10" ht="30" customHeight="1">
      <c r="I107" s="66">
        <v>15</v>
      </c>
      <c r="J107" s="69"/>
    </row>
    <row r="108" spans="9:10" ht="30" customHeight="1">
      <c r="I108" s="66">
        <v>300</v>
      </c>
      <c r="J108" s="69"/>
    </row>
    <row r="109" spans="9:10" ht="30" customHeight="1">
      <c r="I109" s="66">
        <v>15</v>
      </c>
      <c r="J109" s="69"/>
    </row>
    <row r="110" spans="9:10" ht="30" customHeight="1">
      <c r="I110" s="66">
        <v>201.5</v>
      </c>
      <c r="J110" s="69"/>
    </row>
    <row r="111" spans="9:10" ht="30" customHeight="1">
      <c r="I111" s="66">
        <v>3</v>
      </c>
      <c r="J111" s="69"/>
    </row>
    <row r="112" spans="9:10" ht="30" customHeight="1">
      <c r="I112" s="66">
        <v>2</v>
      </c>
      <c r="J112" s="69"/>
    </row>
    <row r="113" spans="9:10" ht="30" customHeight="1">
      <c r="I113" s="66">
        <v>0.5</v>
      </c>
      <c r="J113" s="69"/>
    </row>
    <row r="114" spans="9:10" ht="30" customHeight="1">
      <c r="I114" s="66">
        <v>1</v>
      </c>
      <c r="J114" s="69"/>
    </row>
    <row r="115" spans="9:10" ht="30" customHeight="1">
      <c r="I115" s="66">
        <v>150</v>
      </c>
      <c r="J115" s="69"/>
    </row>
    <row r="116" spans="9:10" ht="30" customHeight="1">
      <c r="I116" s="66">
        <v>0.5</v>
      </c>
      <c r="J116" s="69"/>
    </row>
    <row r="117" spans="9:10" ht="30" customHeight="1">
      <c r="I117" s="66">
        <v>370</v>
      </c>
      <c r="J117" s="69"/>
    </row>
    <row r="118" spans="9:10" ht="30" customHeight="1">
      <c r="I118" s="66">
        <v>80</v>
      </c>
      <c r="J118" s="69"/>
    </row>
    <row r="119" spans="9:10" ht="30" customHeight="1" thickBot="1">
      <c r="I119" s="70">
        <f>SUM(I93:I118)</f>
        <v>4658.79</v>
      </c>
      <c r="J119" s="71"/>
    </row>
  </sheetData>
  <sheetProtection/>
  <mergeCells count="2">
    <mergeCell ref="A1:E1"/>
    <mergeCell ref="A93:F94"/>
  </mergeCells>
  <printOptions/>
  <pageMargins left="0.25" right="0.25" top="0.75" bottom="0.75" header="0.3" footer="0.3"/>
  <pageSetup horizontalDpi="300" verticalDpi="300" orientation="portrait" r:id="rId3"/>
  <headerFooter alignWithMargins="0">
    <oddFooter>&amp;LPage &amp;P of &amp;N
Question 15 of 2010 Supporting Statement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67">
      <selection activeCell="G56" sqref="G56"/>
    </sheetView>
  </sheetViews>
  <sheetFormatPr defaultColWidth="9.140625" defaultRowHeight="12.75"/>
  <cols>
    <col min="1" max="1" width="15.7109375" style="145" customWidth="1"/>
    <col min="2" max="2" width="27.140625" style="145" customWidth="1"/>
    <col min="3" max="3" width="15.7109375" style="146" customWidth="1"/>
    <col min="4" max="4" width="12.7109375" style="146" customWidth="1"/>
    <col min="5" max="5" width="15.140625" style="146" customWidth="1"/>
    <col min="6" max="6" width="10.7109375" style="144" customWidth="1"/>
    <col min="7" max="16384" width="9.140625" style="108" customWidth="1"/>
  </cols>
  <sheetData>
    <row r="1" spans="1:6" s="105" customFormat="1" ht="49.5" customHeight="1">
      <c r="A1" s="167" t="s">
        <v>140</v>
      </c>
      <c r="B1" s="168"/>
      <c r="C1" s="168"/>
      <c r="D1" s="168"/>
      <c r="E1" s="168"/>
      <c r="F1" s="104"/>
    </row>
    <row r="2" spans="1:6" ht="30" customHeight="1" thickBot="1">
      <c r="A2" s="106" t="s">
        <v>0</v>
      </c>
      <c r="B2" s="106" t="s">
        <v>1</v>
      </c>
      <c r="C2" s="103" t="s">
        <v>2</v>
      </c>
      <c r="D2" s="103" t="s">
        <v>3</v>
      </c>
      <c r="E2" s="107" t="s">
        <v>4</v>
      </c>
      <c r="F2" s="103" t="s">
        <v>40</v>
      </c>
    </row>
    <row r="3" spans="1:6" s="112" customFormat="1" ht="30" customHeight="1" thickTop="1">
      <c r="A3" s="109"/>
      <c r="B3" s="110" t="s">
        <v>57</v>
      </c>
      <c r="C3" s="102"/>
      <c r="D3" s="102"/>
      <c r="E3" s="111"/>
      <c r="F3" s="102"/>
    </row>
    <row r="4" spans="1:6" s="112" customFormat="1" ht="60" customHeight="1">
      <c r="A4" s="113" t="s">
        <v>56</v>
      </c>
      <c r="B4" s="89" t="s">
        <v>94</v>
      </c>
      <c r="C4" s="101">
        <v>6200</v>
      </c>
      <c r="D4" s="101">
        <v>7650</v>
      </c>
      <c r="E4" s="101">
        <f>D4-C4</f>
        <v>1450</v>
      </c>
      <c r="F4" s="114" t="s">
        <v>41</v>
      </c>
    </row>
    <row r="5" spans="1:6" s="112" customFormat="1" ht="45" customHeight="1">
      <c r="A5" s="95">
        <v>205.103</v>
      </c>
      <c r="B5" s="87" t="s">
        <v>115</v>
      </c>
      <c r="C5" s="115">
        <v>2000000</v>
      </c>
      <c r="D5" s="115">
        <v>2480000</v>
      </c>
      <c r="E5" s="116">
        <f>D5-C5</f>
        <v>480000</v>
      </c>
      <c r="F5" s="88" t="s">
        <v>41</v>
      </c>
    </row>
    <row r="6" spans="1:6" s="112" customFormat="1" ht="45" customHeight="1">
      <c r="A6" s="95"/>
      <c r="B6" s="94" t="s">
        <v>110</v>
      </c>
      <c r="C6" s="100"/>
      <c r="D6" s="100"/>
      <c r="E6" s="100"/>
      <c r="F6" s="92"/>
    </row>
    <row r="7" spans="1:6" s="112" customFormat="1" ht="73.5" customHeight="1">
      <c r="A7" s="87" t="s">
        <v>92</v>
      </c>
      <c r="B7" s="87" t="s">
        <v>116</v>
      </c>
      <c r="C7" s="115">
        <v>3150</v>
      </c>
      <c r="D7" s="115">
        <v>32300</v>
      </c>
      <c r="E7" s="96">
        <f aca="true" t="shared" si="0" ref="E7:E20">D7-C7</f>
        <v>29150</v>
      </c>
      <c r="F7" s="88" t="s">
        <v>41</v>
      </c>
    </row>
    <row r="8" spans="1:6" s="112" customFormat="1" ht="60" customHeight="1">
      <c r="A8" s="117" t="s">
        <v>42</v>
      </c>
      <c r="B8" s="117" t="s">
        <v>112</v>
      </c>
      <c r="C8" s="118">
        <v>425000</v>
      </c>
      <c r="D8" s="96">
        <v>527000</v>
      </c>
      <c r="E8" s="96">
        <f t="shared" si="0"/>
        <v>102000</v>
      </c>
      <c r="F8" s="88" t="s">
        <v>41</v>
      </c>
    </row>
    <row r="9" spans="1:6" s="112" customFormat="1" ht="45" customHeight="1">
      <c r="A9" s="117" t="s">
        <v>43</v>
      </c>
      <c r="B9" s="117" t="s">
        <v>117</v>
      </c>
      <c r="C9" s="96">
        <v>700</v>
      </c>
      <c r="D9" s="96">
        <v>3800</v>
      </c>
      <c r="E9" s="96">
        <f t="shared" si="0"/>
        <v>3100</v>
      </c>
      <c r="F9" s="88" t="s">
        <v>41</v>
      </c>
    </row>
    <row r="10" spans="1:6" s="112" customFormat="1" ht="45" customHeight="1">
      <c r="A10" s="117" t="s">
        <v>43</v>
      </c>
      <c r="B10" s="117" t="s">
        <v>118</v>
      </c>
      <c r="C10" s="96">
        <v>100000</v>
      </c>
      <c r="D10" s="96">
        <v>124000</v>
      </c>
      <c r="E10" s="96">
        <f t="shared" si="0"/>
        <v>24000</v>
      </c>
      <c r="F10" s="88" t="s">
        <v>41</v>
      </c>
    </row>
    <row r="11" spans="1:6" s="112" customFormat="1" ht="75" customHeight="1">
      <c r="A11" s="117" t="s">
        <v>44</v>
      </c>
      <c r="B11" s="117" t="s">
        <v>119</v>
      </c>
      <c r="C11" s="96">
        <v>1400</v>
      </c>
      <c r="D11" s="96">
        <v>7600</v>
      </c>
      <c r="E11" s="96">
        <f t="shared" si="0"/>
        <v>6200</v>
      </c>
      <c r="F11" s="88" t="s">
        <v>41</v>
      </c>
    </row>
    <row r="12" spans="1:6" s="112" customFormat="1" ht="75" customHeight="1">
      <c r="A12" s="117" t="s">
        <v>44</v>
      </c>
      <c r="B12" s="117" t="s">
        <v>120</v>
      </c>
      <c r="C12" s="96">
        <v>175000</v>
      </c>
      <c r="D12" s="96">
        <v>217000</v>
      </c>
      <c r="E12" s="96">
        <f t="shared" si="0"/>
        <v>42000</v>
      </c>
      <c r="F12" s="88" t="s">
        <v>41</v>
      </c>
    </row>
    <row r="13" spans="1:6" s="112" customFormat="1" ht="75" customHeight="1">
      <c r="A13" s="117" t="s">
        <v>45</v>
      </c>
      <c r="B13" s="117" t="s">
        <v>121</v>
      </c>
      <c r="C13" s="96">
        <v>700</v>
      </c>
      <c r="D13" s="99">
        <v>3800</v>
      </c>
      <c r="E13" s="96">
        <f t="shared" si="0"/>
        <v>3100</v>
      </c>
      <c r="F13" s="88" t="s">
        <v>41</v>
      </c>
    </row>
    <row r="14" spans="1:6" s="112" customFormat="1" ht="75" customHeight="1">
      <c r="A14" s="117" t="s">
        <v>45</v>
      </c>
      <c r="B14" s="117" t="s">
        <v>122</v>
      </c>
      <c r="C14" s="97">
        <v>100000</v>
      </c>
      <c r="D14" s="97">
        <v>124000</v>
      </c>
      <c r="E14" s="96">
        <f t="shared" si="0"/>
        <v>24000</v>
      </c>
      <c r="F14" s="88" t="s">
        <v>41</v>
      </c>
    </row>
    <row r="15" spans="1:6" s="112" customFormat="1" ht="79.5" customHeight="1">
      <c r="A15" s="117" t="s">
        <v>46</v>
      </c>
      <c r="B15" s="117" t="s">
        <v>123</v>
      </c>
      <c r="C15" s="96">
        <v>700</v>
      </c>
      <c r="D15" s="96">
        <v>3800</v>
      </c>
      <c r="E15" s="96">
        <f t="shared" si="0"/>
        <v>3100</v>
      </c>
      <c r="F15" s="88" t="s">
        <v>41</v>
      </c>
    </row>
    <row r="16" spans="1:6" s="112" customFormat="1" ht="79.5" customHeight="1">
      <c r="A16" s="117" t="s">
        <v>46</v>
      </c>
      <c r="B16" s="117" t="s">
        <v>124</v>
      </c>
      <c r="C16" s="96">
        <v>100000</v>
      </c>
      <c r="D16" s="96">
        <v>124000</v>
      </c>
      <c r="E16" s="96">
        <f t="shared" si="0"/>
        <v>24000</v>
      </c>
      <c r="F16" s="88" t="s">
        <v>41</v>
      </c>
    </row>
    <row r="17" spans="1:6" s="112" customFormat="1" ht="60" customHeight="1">
      <c r="A17" s="117" t="s">
        <v>47</v>
      </c>
      <c r="B17" s="117" t="s">
        <v>125</v>
      </c>
      <c r="C17" s="96">
        <v>700</v>
      </c>
      <c r="D17" s="96">
        <v>3800</v>
      </c>
      <c r="E17" s="96">
        <f t="shared" si="0"/>
        <v>3100</v>
      </c>
      <c r="F17" s="88" t="s">
        <v>41</v>
      </c>
    </row>
    <row r="18" spans="1:6" s="112" customFormat="1" ht="60" customHeight="1">
      <c r="A18" s="117" t="s">
        <v>47</v>
      </c>
      <c r="B18" s="117" t="s">
        <v>126</v>
      </c>
      <c r="C18" s="96">
        <v>100000</v>
      </c>
      <c r="D18" s="96">
        <v>124000</v>
      </c>
      <c r="E18" s="96">
        <f t="shared" si="0"/>
        <v>24000</v>
      </c>
      <c r="F18" s="88" t="s">
        <v>41</v>
      </c>
    </row>
    <row r="19" spans="1:6" s="112" customFormat="1" ht="90" customHeight="1">
      <c r="A19" s="117" t="s">
        <v>109</v>
      </c>
      <c r="B19" s="117" t="s">
        <v>127</v>
      </c>
      <c r="C19" s="97">
        <v>18400</v>
      </c>
      <c r="D19" s="97">
        <v>37600</v>
      </c>
      <c r="E19" s="96">
        <f t="shared" si="0"/>
        <v>19200</v>
      </c>
      <c r="F19" s="88" t="s">
        <v>41</v>
      </c>
    </row>
    <row r="20" spans="1:6" s="112" customFormat="1" ht="90" customHeight="1">
      <c r="A20" s="119" t="s">
        <v>109</v>
      </c>
      <c r="B20" s="117" t="s">
        <v>151</v>
      </c>
      <c r="C20" s="97">
        <v>2300</v>
      </c>
      <c r="D20" s="97">
        <v>4700</v>
      </c>
      <c r="E20" s="116">
        <f t="shared" si="0"/>
        <v>2400</v>
      </c>
      <c r="F20" s="88" t="s">
        <v>41</v>
      </c>
    </row>
    <row r="21" spans="1:6" s="112" customFormat="1" ht="30" customHeight="1">
      <c r="A21" s="120"/>
      <c r="B21" s="121" t="s">
        <v>58</v>
      </c>
      <c r="C21" s="98"/>
      <c r="D21" s="98"/>
      <c r="E21" s="122"/>
      <c r="F21" s="92"/>
    </row>
    <row r="22" spans="1:6" s="112" customFormat="1" ht="64.5" customHeight="1">
      <c r="A22" s="117" t="s">
        <v>48</v>
      </c>
      <c r="B22" s="117" t="s">
        <v>100</v>
      </c>
      <c r="C22" s="96">
        <v>216560</v>
      </c>
      <c r="D22" s="96">
        <v>262680</v>
      </c>
      <c r="E22" s="96">
        <f>D22-C22</f>
        <v>46120</v>
      </c>
      <c r="F22" s="88" t="s">
        <v>41</v>
      </c>
    </row>
    <row r="23" spans="1:6" s="112" customFormat="1" ht="60" customHeight="1">
      <c r="A23" s="117" t="s">
        <v>48</v>
      </c>
      <c r="B23" s="117" t="s">
        <v>101</v>
      </c>
      <c r="C23" s="96">
        <v>1000</v>
      </c>
      <c r="D23" s="96">
        <v>1215</v>
      </c>
      <c r="E23" s="96">
        <f>D23-C23</f>
        <v>215</v>
      </c>
      <c r="F23" s="88" t="s">
        <v>41</v>
      </c>
    </row>
    <row r="24" spans="1:6" s="112" customFormat="1" ht="60" customHeight="1">
      <c r="A24" s="119" t="s">
        <v>49</v>
      </c>
      <c r="B24" s="117" t="s">
        <v>163</v>
      </c>
      <c r="C24" s="96">
        <v>162420</v>
      </c>
      <c r="D24" s="96">
        <v>2626800</v>
      </c>
      <c r="E24" s="96">
        <f>D24-C24</f>
        <v>2464380</v>
      </c>
      <c r="F24" s="88" t="s">
        <v>41</v>
      </c>
    </row>
    <row r="25" spans="1:6" s="112" customFormat="1" ht="54.75" customHeight="1">
      <c r="A25" s="119"/>
      <c r="B25" s="120" t="s">
        <v>95</v>
      </c>
      <c r="C25" s="90"/>
      <c r="D25" s="90"/>
      <c r="E25" s="90"/>
      <c r="F25" s="92"/>
    </row>
    <row r="26" spans="1:6" s="112" customFormat="1" ht="90" customHeight="1">
      <c r="A26" s="117" t="s">
        <v>103</v>
      </c>
      <c r="B26" s="123" t="s">
        <v>128</v>
      </c>
      <c r="C26" s="96">
        <v>12500</v>
      </c>
      <c r="D26" s="96">
        <v>15500</v>
      </c>
      <c r="E26" s="96">
        <f>D26-C26</f>
        <v>3000</v>
      </c>
      <c r="F26" s="88" t="s">
        <v>41</v>
      </c>
    </row>
    <row r="27" spans="1:6" s="112" customFormat="1" ht="49.5" customHeight="1">
      <c r="A27" s="117" t="s">
        <v>50</v>
      </c>
      <c r="B27" s="117" t="s">
        <v>129</v>
      </c>
      <c r="C27" s="96">
        <v>350</v>
      </c>
      <c r="D27" s="96">
        <v>1700</v>
      </c>
      <c r="E27" s="96">
        <f>D27-C27</f>
        <v>1350</v>
      </c>
      <c r="F27" s="88" t="s">
        <v>41</v>
      </c>
    </row>
    <row r="28" spans="1:6" s="112" customFormat="1" ht="60" customHeight="1">
      <c r="A28" s="119" t="s">
        <v>51</v>
      </c>
      <c r="B28" s="117" t="s">
        <v>130</v>
      </c>
      <c r="C28" s="96">
        <v>25000</v>
      </c>
      <c r="D28" s="96">
        <v>31000</v>
      </c>
      <c r="E28" s="96">
        <f>D28-C28</f>
        <v>6000</v>
      </c>
      <c r="F28" s="88" t="s">
        <v>41</v>
      </c>
    </row>
    <row r="29" spans="1:6" s="112" customFormat="1" ht="30" customHeight="1">
      <c r="A29" s="119"/>
      <c r="B29" s="121" t="s">
        <v>59</v>
      </c>
      <c r="C29" s="90"/>
      <c r="D29" s="90"/>
      <c r="E29" s="90"/>
      <c r="F29" s="92"/>
    </row>
    <row r="30" spans="1:6" s="112" customFormat="1" ht="64.5" customHeight="1">
      <c r="A30" s="87">
        <v>205.402</v>
      </c>
      <c r="B30" s="87" t="s">
        <v>131</v>
      </c>
      <c r="C30" s="115">
        <v>150192</v>
      </c>
      <c r="D30" s="115">
        <v>141252</v>
      </c>
      <c r="E30" s="115">
        <f>D30-C30</f>
        <v>-8940</v>
      </c>
      <c r="F30" s="88" t="s">
        <v>41</v>
      </c>
    </row>
    <row r="31" spans="1:6" s="112" customFormat="1" ht="60" customHeight="1">
      <c r="A31" s="87" t="s">
        <v>7</v>
      </c>
      <c r="B31" s="87" t="s">
        <v>132</v>
      </c>
      <c r="C31" s="115">
        <v>6258</v>
      </c>
      <c r="D31" s="115">
        <v>5885.5</v>
      </c>
      <c r="E31" s="115">
        <f>D31-C31</f>
        <v>-372.5</v>
      </c>
      <c r="F31" s="88" t="s">
        <v>41</v>
      </c>
    </row>
    <row r="32" spans="1:6" s="112" customFormat="1" ht="60" customHeight="1">
      <c r="A32" s="87" t="s">
        <v>8</v>
      </c>
      <c r="B32" s="87" t="s">
        <v>93</v>
      </c>
      <c r="C32" s="115">
        <v>1677.69</v>
      </c>
      <c r="D32" s="115">
        <v>1577.83</v>
      </c>
      <c r="E32" s="115">
        <f>D32-C32</f>
        <v>-99.86000000000013</v>
      </c>
      <c r="F32" s="88" t="s">
        <v>41</v>
      </c>
    </row>
    <row r="33" spans="1:6" s="112" customFormat="1" ht="69.75" customHeight="1">
      <c r="A33" s="117" t="s">
        <v>52</v>
      </c>
      <c r="B33" s="117" t="s">
        <v>133</v>
      </c>
      <c r="C33" s="97">
        <v>251450</v>
      </c>
      <c r="D33" s="97">
        <v>267500</v>
      </c>
      <c r="E33" s="97">
        <f>D33-C33</f>
        <v>16050</v>
      </c>
      <c r="F33" s="88" t="s">
        <v>41</v>
      </c>
    </row>
    <row r="34" spans="1:6" s="112" customFormat="1" ht="69.75" customHeight="1">
      <c r="A34" s="95" t="s">
        <v>107</v>
      </c>
      <c r="B34" s="87" t="s">
        <v>134</v>
      </c>
      <c r="C34" s="115">
        <v>12499.2</v>
      </c>
      <c r="D34" s="115">
        <v>11755.2</v>
      </c>
      <c r="E34" s="97">
        <f>D34-C34</f>
        <v>-744</v>
      </c>
      <c r="F34" s="88" t="s">
        <v>41</v>
      </c>
    </row>
    <row r="35" spans="1:6" s="112" customFormat="1" ht="30" customHeight="1">
      <c r="A35" s="95"/>
      <c r="B35" s="124" t="s">
        <v>96</v>
      </c>
      <c r="C35" s="93"/>
      <c r="D35" s="93"/>
      <c r="E35" s="98"/>
      <c r="F35" s="92"/>
    </row>
    <row r="36" spans="1:6" s="112" customFormat="1" ht="60" customHeight="1">
      <c r="A36" s="87" t="s">
        <v>108</v>
      </c>
      <c r="B36" s="87" t="s">
        <v>135</v>
      </c>
      <c r="C36" s="115">
        <v>1680</v>
      </c>
      <c r="D36" s="115">
        <v>1580</v>
      </c>
      <c r="E36" s="115">
        <f aca="true" t="shared" si="1" ref="E36:E41">D36-C36</f>
        <v>-100</v>
      </c>
      <c r="F36" s="88" t="s">
        <v>41</v>
      </c>
    </row>
    <row r="37" spans="1:6" s="112" customFormat="1" ht="60" customHeight="1">
      <c r="A37" s="117" t="s">
        <v>53</v>
      </c>
      <c r="B37" s="117" t="s">
        <v>136</v>
      </c>
      <c r="C37" s="96">
        <v>1680</v>
      </c>
      <c r="D37" s="96">
        <v>1580</v>
      </c>
      <c r="E37" s="96">
        <f t="shared" si="1"/>
        <v>-100</v>
      </c>
      <c r="F37" s="125" t="s">
        <v>41</v>
      </c>
    </row>
    <row r="38" spans="1:6" s="112" customFormat="1" ht="60" customHeight="1">
      <c r="A38" s="87" t="s">
        <v>9</v>
      </c>
      <c r="B38" s="87" t="s">
        <v>137</v>
      </c>
      <c r="C38" s="115">
        <v>378</v>
      </c>
      <c r="D38" s="115">
        <v>355.5</v>
      </c>
      <c r="E38" s="115">
        <f t="shared" si="1"/>
        <v>-22.5</v>
      </c>
      <c r="F38" s="88" t="s">
        <v>41</v>
      </c>
    </row>
    <row r="39" spans="1:6" s="112" customFormat="1" ht="60" customHeight="1">
      <c r="A39" s="87" t="s">
        <v>10</v>
      </c>
      <c r="B39" s="87" t="s">
        <v>60</v>
      </c>
      <c r="C39" s="115">
        <v>21</v>
      </c>
      <c r="D39" s="115">
        <v>19.75</v>
      </c>
      <c r="E39" s="115">
        <f t="shared" si="1"/>
        <v>-1.25</v>
      </c>
      <c r="F39" s="88" t="s">
        <v>41</v>
      </c>
    </row>
    <row r="40" spans="1:6" s="112" customFormat="1" ht="60" customHeight="1">
      <c r="A40" s="126" t="s">
        <v>11</v>
      </c>
      <c r="B40" s="87" t="s">
        <v>61</v>
      </c>
      <c r="C40" s="115">
        <v>21</v>
      </c>
      <c r="D40" s="115">
        <v>19.75</v>
      </c>
      <c r="E40" s="115">
        <f t="shared" si="1"/>
        <v>-1.25</v>
      </c>
      <c r="F40" s="88" t="s">
        <v>41</v>
      </c>
    </row>
    <row r="41" spans="1:6" s="112" customFormat="1" ht="60" customHeight="1">
      <c r="A41" s="127" t="s">
        <v>12</v>
      </c>
      <c r="B41" s="87" t="s">
        <v>62</v>
      </c>
      <c r="C41" s="115">
        <v>420</v>
      </c>
      <c r="D41" s="115">
        <v>395</v>
      </c>
      <c r="E41" s="115">
        <f t="shared" si="1"/>
        <v>-25</v>
      </c>
      <c r="F41" s="88" t="s">
        <v>41</v>
      </c>
    </row>
    <row r="42" spans="1:6" s="112" customFormat="1" ht="30" customHeight="1">
      <c r="A42" s="127"/>
      <c r="B42" s="124" t="s">
        <v>97</v>
      </c>
      <c r="C42" s="93"/>
      <c r="D42" s="93"/>
      <c r="E42" s="93"/>
      <c r="F42" s="92"/>
    </row>
    <row r="43" spans="1:6" s="112" customFormat="1" ht="45" customHeight="1">
      <c r="A43" s="87" t="s">
        <v>32</v>
      </c>
      <c r="B43" s="87" t="s">
        <v>138</v>
      </c>
      <c r="C43" s="115">
        <v>2171.89</v>
      </c>
      <c r="D43" s="115">
        <v>2825.09</v>
      </c>
      <c r="E43" s="115">
        <f aca="true" t="shared" si="2" ref="E43:E52">D43-C43</f>
        <v>653.2000000000003</v>
      </c>
      <c r="F43" s="88" t="s">
        <v>41</v>
      </c>
    </row>
    <row r="44" spans="1:6" s="112" customFormat="1" ht="45" customHeight="1">
      <c r="A44" s="128" t="s">
        <v>32</v>
      </c>
      <c r="B44" s="128" t="s">
        <v>113</v>
      </c>
      <c r="C44" s="129">
        <v>85.12</v>
      </c>
      <c r="D44" s="129">
        <v>110.72</v>
      </c>
      <c r="E44" s="129">
        <f t="shared" si="2"/>
        <v>25.599999999999994</v>
      </c>
      <c r="F44" s="130" t="s">
        <v>41</v>
      </c>
    </row>
    <row r="45" spans="1:6" s="112" customFormat="1" ht="60" customHeight="1">
      <c r="A45" s="87" t="s">
        <v>17</v>
      </c>
      <c r="B45" s="87" t="s">
        <v>63</v>
      </c>
      <c r="C45" s="115">
        <v>840</v>
      </c>
      <c r="D45" s="115">
        <v>790</v>
      </c>
      <c r="E45" s="115">
        <f t="shared" si="2"/>
        <v>-50</v>
      </c>
      <c r="F45" s="88" t="s">
        <v>41</v>
      </c>
    </row>
    <row r="46" spans="1:6" s="112" customFormat="1" ht="79.5" customHeight="1">
      <c r="A46" s="87" t="s">
        <v>104</v>
      </c>
      <c r="B46" s="87" t="s">
        <v>64</v>
      </c>
      <c r="C46" s="115">
        <v>1344</v>
      </c>
      <c r="D46" s="115">
        <v>1264</v>
      </c>
      <c r="E46" s="115">
        <f t="shared" si="2"/>
        <v>-80</v>
      </c>
      <c r="F46" s="88" t="s">
        <v>41</v>
      </c>
    </row>
    <row r="47" spans="1:6" s="112" customFormat="1" ht="60" customHeight="1">
      <c r="A47" s="87" t="s">
        <v>18</v>
      </c>
      <c r="B47" s="87" t="s">
        <v>65</v>
      </c>
      <c r="C47" s="115">
        <v>672</v>
      </c>
      <c r="D47" s="115">
        <v>632</v>
      </c>
      <c r="E47" s="115">
        <f t="shared" si="2"/>
        <v>-40</v>
      </c>
      <c r="F47" s="88" t="s">
        <v>41</v>
      </c>
    </row>
    <row r="48" spans="1:6" s="112" customFormat="1" ht="60" customHeight="1">
      <c r="A48" s="87" t="s">
        <v>13</v>
      </c>
      <c r="B48" s="87" t="s">
        <v>66</v>
      </c>
      <c r="C48" s="115">
        <v>2856</v>
      </c>
      <c r="D48" s="115">
        <v>2686</v>
      </c>
      <c r="E48" s="115">
        <f t="shared" si="2"/>
        <v>-170</v>
      </c>
      <c r="F48" s="88" t="s">
        <v>41</v>
      </c>
    </row>
    <row r="49" spans="1:6" s="112" customFormat="1" ht="60" customHeight="1">
      <c r="A49" s="87" t="s">
        <v>19</v>
      </c>
      <c r="B49" s="87" t="s">
        <v>156</v>
      </c>
      <c r="C49" s="115">
        <v>210</v>
      </c>
      <c r="D49" s="115">
        <v>197.5</v>
      </c>
      <c r="E49" s="115">
        <f t="shared" si="2"/>
        <v>-12.5</v>
      </c>
      <c r="F49" s="88" t="s">
        <v>41</v>
      </c>
    </row>
    <row r="50" spans="1:6" s="112" customFormat="1" ht="60" customHeight="1">
      <c r="A50" s="87" t="s">
        <v>20</v>
      </c>
      <c r="B50" s="87" t="s">
        <v>68</v>
      </c>
      <c r="C50" s="115">
        <v>168</v>
      </c>
      <c r="D50" s="115">
        <v>158</v>
      </c>
      <c r="E50" s="115">
        <f t="shared" si="2"/>
        <v>-10</v>
      </c>
      <c r="F50" s="88" t="s">
        <v>41</v>
      </c>
    </row>
    <row r="51" spans="1:6" s="112" customFormat="1" ht="60" customHeight="1">
      <c r="A51" s="87" t="s">
        <v>14</v>
      </c>
      <c r="B51" s="87" t="s">
        <v>69</v>
      </c>
      <c r="C51" s="115">
        <v>4200</v>
      </c>
      <c r="D51" s="115">
        <v>3950</v>
      </c>
      <c r="E51" s="115">
        <f t="shared" si="2"/>
        <v>-250</v>
      </c>
      <c r="F51" s="88" t="s">
        <v>41</v>
      </c>
    </row>
    <row r="52" spans="1:6" s="112" customFormat="1" ht="90" customHeight="1">
      <c r="A52" s="95" t="s">
        <v>54</v>
      </c>
      <c r="B52" s="87" t="s">
        <v>139</v>
      </c>
      <c r="C52" s="86">
        <v>84</v>
      </c>
      <c r="D52" s="86">
        <v>632</v>
      </c>
      <c r="E52" s="86">
        <f t="shared" si="2"/>
        <v>548</v>
      </c>
      <c r="F52" s="88" t="s">
        <v>41</v>
      </c>
    </row>
    <row r="53" spans="1:6" s="112" customFormat="1" ht="30" customHeight="1">
      <c r="A53" s="95"/>
      <c r="B53" s="94" t="s">
        <v>70</v>
      </c>
      <c r="C53" s="93"/>
      <c r="D53" s="93"/>
      <c r="E53" s="93"/>
      <c r="F53" s="92"/>
    </row>
    <row r="54" spans="1:6" s="112" customFormat="1" ht="60" customHeight="1">
      <c r="A54" s="87" t="s">
        <v>105</v>
      </c>
      <c r="B54" s="87" t="s">
        <v>141</v>
      </c>
      <c r="C54" s="86">
        <v>21</v>
      </c>
      <c r="D54" s="86">
        <v>19.75</v>
      </c>
      <c r="E54" s="86">
        <f aca="true" t="shared" si="3" ref="E54:E59">D54-C54</f>
        <v>-1.25</v>
      </c>
      <c r="F54" s="88" t="s">
        <v>41</v>
      </c>
    </row>
    <row r="55" spans="1:6" s="112" customFormat="1" ht="60" customHeight="1">
      <c r="A55" s="87" t="s">
        <v>21</v>
      </c>
      <c r="B55" s="87" t="s">
        <v>71</v>
      </c>
      <c r="C55" s="86">
        <v>84</v>
      </c>
      <c r="D55" s="86">
        <v>79</v>
      </c>
      <c r="E55" s="86">
        <f t="shared" si="3"/>
        <v>-5</v>
      </c>
      <c r="F55" s="88" t="s">
        <v>41</v>
      </c>
    </row>
    <row r="56" spans="1:6" s="112" customFormat="1" ht="60" customHeight="1">
      <c r="A56" s="87" t="s">
        <v>106</v>
      </c>
      <c r="B56" s="87" t="s">
        <v>143</v>
      </c>
      <c r="C56" s="86">
        <v>84</v>
      </c>
      <c r="D56" s="86">
        <v>79</v>
      </c>
      <c r="E56" s="86">
        <f t="shared" si="3"/>
        <v>-5</v>
      </c>
      <c r="F56" s="88" t="s">
        <v>41</v>
      </c>
    </row>
    <row r="57" spans="1:6" s="112" customFormat="1" ht="60" customHeight="1">
      <c r="A57" s="87" t="s">
        <v>161</v>
      </c>
      <c r="B57" s="87" t="s">
        <v>162</v>
      </c>
      <c r="C57" s="86">
        <v>3.75</v>
      </c>
      <c r="D57" s="86">
        <v>4</v>
      </c>
      <c r="E57" s="86">
        <f t="shared" si="3"/>
        <v>0.25</v>
      </c>
      <c r="F57" s="88" t="s">
        <v>41</v>
      </c>
    </row>
    <row r="58" spans="1:6" s="112" customFormat="1" ht="60" customHeight="1">
      <c r="A58" s="131" t="s">
        <v>144</v>
      </c>
      <c r="B58" s="87" t="s">
        <v>145</v>
      </c>
      <c r="C58" s="86">
        <v>20.5</v>
      </c>
      <c r="D58" s="86">
        <v>19.5</v>
      </c>
      <c r="E58" s="86">
        <f t="shared" si="3"/>
        <v>-1</v>
      </c>
      <c r="F58" s="88" t="s">
        <v>41</v>
      </c>
    </row>
    <row r="59" spans="1:6" s="112" customFormat="1" ht="60" customHeight="1">
      <c r="A59" s="132" t="s">
        <v>22</v>
      </c>
      <c r="B59" s="87" t="s">
        <v>142</v>
      </c>
      <c r="C59" s="86">
        <v>21</v>
      </c>
      <c r="D59" s="86">
        <v>19.75</v>
      </c>
      <c r="E59" s="86">
        <f t="shared" si="3"/>
        <v>-1.25</v>
      </c>
      <c r="F59" s="88" t="s">
        <v>41</v>
      </c>
    </row>
    <row r="60" spans="1:6" s="112" customFormat="1" ht="30" customHeight="1">
      <c r="A60" s="132"/>
      <c r="B60" s="94" t="s">
        <v>72</v>
      </c>
      <c r="C60" s="93"/>
      <c r="D60" s="93"/>
      <c r="E60" s="93"/>
      <c r="F60" s="92"/>
    </row>
    <row r="61" spans="1:6" s="112" customFormat="1" ht="60" customHeight="1">
      <c r="A61" s="87" t="s">
        <v>23</v>
      </c>
      <c r="B61" s="87" t="s">
        <v>98</v>
      </c>
      <c r="C61" s="86">
        <v>42</v>
      </c>
      <c r="D61" s="86">
        <v>39.5</v>
      </c>
      <c r="E61" s="86">
        <f aca="true" t="shared" si="4" ref="E61:E73">D61-C61</f>
        <v>-2.5</v>
      </c>
      <c r="F61" s="88" t="s">
        <v>41</v>
      </c>
    </row>
    <row r="62" spans="1:6" s="112" customFormat="1" ht="60" customHeight="1">
      <c r="A62" s="87" t="s">
        <v>33</v>
      </c>
      <c r="B62" s="87" t="s">
        <v>73</v>
      </c>
      <c r="C62" s="86">
        <v>84</v>
      </c>
      <c r="D62" s="86">
        <v>79</v>
      </c>
      <c r="E62" s="86">
        <f t="shared" si="4"/>
        <v>-5</v>
      </c>
      <c r="F62" s="88" t="s">
        <v>41</v>
      </c>
    </row>
    <row r="63" spans="1:6" s="112" customFormat="1" ht="60" customHeight="1">
      <c r="A63" s="87" t="s">
        <v>24</v>
      </c>
      <c r="B63" s="87" t="s">
        <v>74</v>
      </c>
      <c r="C63" s="86">
        <v>84</v>
      </c>
      <c r="D63" s="86">
        <v>79</v>
      </c>
      <c r="E63" s="86">
        <f t="shared" si="4"/>
        <v>-5</v>
      </c>
      <c r="F63" s="88" t="s">
        <v>41</v>
      </c>
    </row>
    <row r="64" spans="1:6" s="112" customFormat="1" ht="60" customHeight="1">
      <c r="A64" s="87" t="s">
        <v>34</v>
      </c>
      <c r="B64" s="87" t="s">
        <v>75</v>
      </c>
      <c r="C64" s="86">
        <v>168</v>
      </c>
      <c r="D64" s="86">
        <v>158</v>
      </c>
      <c r="E64" s="86">
        <f t="shared" si="4"/>
        <v>-10</v>
      </c>
      <c r="F64" s="88" t="s">
        <v>41</v>
      </c>
    </row>
    <row r="65" spans="1:6" s="112" customFormat="1" ht="60" customHeight="1">
      <c r="A65" s="87" t="s">
        <v>25</v>
      </c>
      <c r="B65" s="87" t="s">
        <v>76</v>
      </c>
      <c r="C65" s="86">
        <v>84</v>
      </c>
      <c r="D65" s="86">
        <v>79</v>
      </c>
      <c r="E65" s="86">
        <f t="shared" si="4"/>
        <v>-5</v>
      </c>
      <c r="F65" s="88" t="s">
        <v>41</v>
      </c>
    </row>
    <row r="66" spans="1:6" s="112" customFormat="1" ht="60" customHeight="1">
      <c r="A66" s="87" t="s">
        <v>26</v>
      </c>
      <c r="B66" s="87" t="s">
        <v>77</v>
      </c>
      <c r="C66" s="86">
        <v>42</v>
      </c>
      <c r="D66" s="86">
        <v>39.5</v>
      </c>
      <c r="E66" s="86">
        <f t="shared" si="4"/>
        <v>-2.5</v>
      </c>
      <c r="F66" s="88" t="s">
        <v>41</v>
      </c>
    </row>
    <row r="67" spans="1:6" s="112" customFormat="1" ht="60" customHeight="1">
      <c r="A67" s="87" t="s">
        <v>27</v>
      </c>
      <c r="B67" s="87" t="s">
        <v>78</v>
      </c>
      <c r="C67" s="86">
        <v>42</v>
      </c>
      <c r="D67" s="86">
        <v>39.5</v>
      </c>
      <c r="E67" s="86">
        <f t="shared" si="4"/>
        <v>-2.5</v>
      </c>
      <c r="F67" s="88" t="s">
        <v>41</v>
      </c>
    </row>
    <row r="68" spans="1:6" s="112" customFormat="1" ht="60" customHeight="1">
      <c r="A68" s="87" t="s">
        <v>28</v>
      </c>
      <c r="B68" s="87" t="s">
        <v>79</v>
      </c>
      <c r="C68" s="86">
        <v>42</v>
      </c>
      <c r="D68" s="86">
        <v>39.5</v>
      </c>
      <c r="E68" s="86">
        <f t="shared" si="4"/>
        <v>-2.5</v>
      </c>
      <c r="F68" s="88" t="s">
        <v>41</v>
      </c>
    </row>
    <row r="69" spans="1:6" s="112" customFormat="1" ht="60" customHeight="1">
      <c r="A69" s="87" t="s">
        <v>29</v>
      </c>
      <c r="B69" s="87" t="s">
        <v>80</v>
      </c>
      <c r="C69" s="86">
        <v>84</v>
      </c>
      <c r="D69" s="86">
        <v>79</v>
      </c>
      <c r="E69" s="86">
        <f t="shared" si="4"/>
        <v>-5</v>
      </c>
      <c r="F69" s="88" t="s">
        <v>41</v>
      </c>
    </row>
    <row r="70" spans="1:6" s="112" customFormat="1" ht="60" customHeight="1">
      <c r="A70" s="87" t="s">
        <v>30</v>
      </c>
      <c r="B70" s="87" t="s">
        <v>81</v>
      </c>
      <c r="C70" s="86">
        <v>42</v>
      </c>
      <c r="D70" s="86">
        <v>39.5</v>
      </c>
      <c r="E70" s="86">
        <f t="shared" si="4"/>
        <v>-2.5</v>
      </c>
      <c r="F70" s="88" t="s">
        <v>41</v>
      </c>
    </row>
    <row r="71" spans="1:6" s="112" customFormat="1" ht="60" customHeight="1">
      <c r="A71" s="87" t="s">
        <v>31</v>
      </c>
      <c r="B71" s="87" t="s">
        <v>82</v>
      </c>
      <c r="C71" s="86">
        <v>42</v>
      </c>
      <c r="D71" s="86">
        <v>39.5</v>
      </c>
      <c r="E71" s="86">
        <f t="shared" si="4"/>
        <v>-2.5</v>
      </c>
      <c r="F71" s="88" t="s">
        <v>41</v>
      </c>
    </row>
    <row r="72" spans="1:6" s="112" customFormat="1" ht="69.75" customHeight="1">
      <c r="A72" s="87" t="s">
        <v>16</v>
      </c>
      <c r="B72" s="87" t="s">
        <v>146</v>
      </c>
      <c r="C72" s="115">
        <v>24998.4</v>
      </c>
      <c r="D72" s="115">
        <v>23510.4</v>
      </c>
      <c r="E72" s="115">
        <f t="shared" si="4"/>
        <v>-1488</v>
      </c>
      <c r="F72" s="88" t="s">
        <v>41</v>
      </c>
    </row>
    <row r="73" spans="1:6" s="112" customFormat="1" ht="60" customHeight="1">
      <c r="A73" s="95" t="s">
        <v>35</v>
      </c>
      <c r="B73" s="87" t="s">
        <v>83</v>
      </c>
      <c r="C73" s="86">
        <v>84</v>
      </c>
      <c r="D73" s="86">
        <v>79</v>
      </c>
      <c r="E73" s="86">
        <f t="shared" si="4"/>
        <v>-5</v>
      </c>
      <c r="F73" s="88" t="s">
        <v>41</v>
      </c>
    </row>
    <row r="74" spans="1:6" s="112" customFormat="1" ht="30" customHeight="1">
      <c r="A74" s="95"/>
      <c r="B74" s="94" t="s">
        <v>84</v>
      </c>
      <c r="C74" s="93"/>
      <c r="D74" s="93"/>
      <c r="E74" s="93"/>
      <c r="F74" s="92"/>
    </row>
    <row r="75" spans="1:6" s="112" customFormat="1" ht="60" customHeight="1">
      <c r="A75" s="87">
        <v>205.504</v>
      </c>
      <c r="B75" s="87" t="s">
        <v>85</v>
      </c>
      <c r="C75" s="86">
        <v>42</v>
      </c>
      <c r="D75" s="86">
        <v>39.5</v>
      </c>
      <c r="E75" s="86">
        <f>D75-C75</f>
        <v>-2.5</v>
      </c>
      <c r="F75" s="88" t="s">
        <v>41</v>
      </c>
    </row>
    <row r="76" spans="1:6" s="112" customFormat="1" ht="60" customHeight="1">
      <c r="A76" s="95" t="s">
        <v>147</v>
      </c>
      <c r="B76" s="87" t="s">
        <v>148</v>
      </c>
      <c r="C76" s="86">
        <v>20.5</v>
      </c>
      <c r="D76" s="86">
        <v>19.5</v>
      </c>
      <c r="E76" s="86">
        <f>D76-C76</f>
        <v>-1</v>
      </c>
      <c r="F76" s="88" t="s">
        <v>41</v>
      </c>
    </row>
    <row r="77" spans="1:6" s="112" customFormat="1" ht="30" customHeight="1">
      <c r="A77" s="95"/>
      <c r="B77" s="94" t="s">
        <v>86</v>
      </c>
      <c r="C77" s="93"/>
      <c r="D77" s="93"/>
      <c r="E77" s="93"/>
      <c r="F77" s="92"/>
    </row>
    <row r="78" spans="1:6" s="112" customFormat="1" ht="60" customHeight="1">
      <c r="A78" s="87" t="s">
        <v>5</v>
      </c>
      <c r="B78" s="87" t="s">
        <v>114</v>
      </c>
      <c r="C78" s="86">
        <v>84</v>
      </c>
      <c r="D78" s="86">
        <v>79</v>
      </c>
      <c r="E78" s="86">
        <f>D78-C78</f>
        <v>-5</v>
      </c>
      <c r="F78" s="88" t="s">
        <v>41</v>
      </c>
    </row>
    <row r="79" spans="1:6" s="112" customFormat="1" ht="60" customHeight="1">
      <c r="A79" s="87" t="s">
        <v>99</v>
      </c>
      <c r="B79" s="87" t="s">
        <v>87</v>
      </c>
      <c r="C79" s="86">
        <v>84</v>
      </c>
      <c r="D79" s="86">
        <v>79</v>
      </c>
      <c r="E79" s="86">
        <f>D79-C79</f>
        <v>-5</v>
      </c>
      <c r="F79" s="88" t="s">
        <v>41</v>
      </c>
    </row>
    <row r="80" spans="1:6" s="112" customFormat="1" ht="60" customHeight="1">
      <c r="A80" s="87" t="s">
        <v>36</v>
      </c>
      <c r="B80" s="87" t="s">
        <v>88</v>
      </c>
      <c r="C80" s="86">
        <v>84</v>
      </c>
      <c r="D80" s="86">
        <v>79</v>
      </c>
      <c r="E80" s="86">
        <f>D80-C80</f>
        <v>-5</v>
      </c>
      <c r="F80" s="88" t="s">
        <v>41</v>
      </c>
    </row>
    <row r="81" spans="1:6" s="112" customFormat="1" ht="60" customHeight="1">
      <c r="A81" s="95" t="s">
        <v>37</v>
      </c>
      <c r="B81" s="87" t="s">
        <v>89</v>
      </c>
      <c r="C81" s="86">
        <v>84</v>
      </c>
      <c r="D81" s="86">
        <v>79</v>
      </c>
      <c r="E81" s="86">
        <f>D81-C81</f>
        <v>-5</v>
      </c>
      <c r="F81" s="88" t="s">
        <v>41</v>
      </c>
    </row>
    <row r="82" spans="1:6" s="112" customFormat="1" ht="30" customHeight="1">
      <c r="A82" s="119"/>
      <c r="B82" s="121" t="s">
        <v>90</v>
      </c>
      <c r="C82" s="90"/>
      <c r="D82" s="90"/>
      <c r="E82" s="90"/>
      <c r="F82" s="133"/>
    </row>
    <row r="83" spans="1:6" s="112" customFormat="1" ht="60" customHeight="1">
      <c r="A83" s="95" t="s">
        <v>55</v>
      </c>
      <c r="B83" s="87" t="s">
        <v>149</v>
      </c>
      <c r="C83" s="86">
        <v>420</v>
      </c>
      <c r="D83" s="86">
        <v>395</v>
      </c>
      <c r="E83" s="86">
        <f>D83-C83</f>
        <v>-25</v>
      </c>
      <c r="F83" s="88" t="s">
        <v>41</v>
      </c>
    </row>
    <row r="84" spans="1:6" s="112" customFormat="1" ht="30" customHeight="1">
      <c r="A84" s="95"/>
      <c r="B84" s="94" t="s">
        <v>91</v>
      </c>
      <c r="C84" s="93"/>
      <c r="D84" s="93"/>
      <c r="E84" s="93"/>
      <c r="F84" s="92"/>
    </row>
    <row r="85" spans="1:6" s="112" customFormat="1" ht="60" customHeight="1">
      <c r="A85" s="128" t="s">
        <v>38</v>
      </c>
      <c r="B85" s="128" t="s">
        <v>150</v>
      </c>
      <c r="C85" s="134">
        <v>315</v>
      </c>
      <c r="D85" s="134">
        <v>296.25</v>
      </c>
      <c r="E85" s="134">
        <f>D85-C85</f>
        <v>-18.75</v>
      </c>
      <c r="F85" s="88" t="s">
        <v>41</v>
      </c>
    </row>
    <row r="86" spans="1:6" s="112" customFormat="1" ht="39.75" customHeight="1">
      <c r="A86" s="87" t="s">
        <v>38</v>
      </c>
      <c r="B86" s="87" t="s">
        <v>153</v>
      </c>
      <c r="C86" s="86">
        <v>315</v>
      </c>
      <c r="D86" s="86">
        <v>296.25</v>
      </c>
      <c r="E86" s="86">
        <f>D86-C86</f>
        <v>-18.75</v>
      </c>
      <c r="F86" s="88" t="s">
        <v>41</v>
      </c>
    </row>
    <row r="87" spans="1:6" s="112" customFormat="1" ht="69.75" customHeight="1">
      <c r="A87" s="87" t="s">
        <v>39</v>
      </c>
      <c r="B87" s="87" t="s">
        <v>152</v>
      </c>
      <c r="C87" s="86">
        <v>50.4</v>
      </c>
      <c r="D87" s="86">
        <v>47.4</v>
      </c>
      <c r="E87" s="86">
        <f>D87-C87</f>
        <v>-3</v>
      </c>
      <c r="F87" s="88" t="s">
        <v>41</v>
      </c>
    </row>
    <row r="88" spans="1:6" s="112" customFormat="1" ht="39.75" customHeight="1">
      <c r="A88" s="91" t="s">
        <v>39</v>
      </c>
      <c r="B88" s="128" t="s">
        <v>154</v>
      </c>
      <c r="C88" s="134">
        <v>12.6</v>
      </c>
      <c r="D88" s="134">
        <v>11.85</v>
      </c>
      <c r="E88" s="86">
        <f>D88-C88</f>
        <v>-0.75</v>
      </c>
      <c r="F88" s="88" t="s">
        <v>41</v>
      </c>
    </row>
    <row r="89" spans="1:6" s="112" customFormat="1" ht="59.25" customHeight="1">
      <c r="A89" s="135" t="s">
        <v>165</v>
      </c>
      <c r="B89" s="136" t="s">
        <v>166</v>
      </c>
      <c r="C89" s="99">
        <v>200</v>
      </c>
      <c r="D89" s="137">
        <v>370</v>
      </c>
      <c r="E89" s="138">
        <f>D89-C89</f>
        <v>170</v>
      </c>
      <c r="F89" s="133"/>
    </row>
    <row r="90" spans="1:6" s="112" customFormat="1" ht="39.75" customHeight="1">
      <c r="A90" s="119"/>
      <c r="B90" s="139" t="s">
        <v>164</v>
      </c>
      <c r="C90" s="90"/>
      <c r="D90" s="90"/>
      <c r="E90" s="90"/>
      <c r="F90" s="88" t="s">
        <v>41</v>
      </c>
    </row>
    <row r="91" spans="1:6" s="112" customFormat="1" ht="39.75" customHeight="1">
      <c r="A91" s="87"/>
      <c r="B91" s="89" t="s">
        <v>157</v>
      </c>
      <c r="C91" s="86">
        <v>0</v>
      </c>
      <c r="D91" s="85">
        <v>14</v>
      </c>
      <c r="E91" s="85">
        <f>D91-C91</f>
        <v>14</v>
      </c>
      <c r="F91" s="88" t="s">
        <v>41</v>
      </c>
    </row>
    <row r="92" spans="1:6" s="112" customFormat="1" ht="39.75" customHeight="1">
      <c r="A92" s="87"/>
      <c r="B92" s="87" t="s">
        <v>158</v>
      </c>
      <c r="C92" s="86">
        <v>0</v>
      </c>
      <c r="D92" s="85">
        <v>112</v>
      </c>
      <c r="E92" s="85">
        <f>D92-C92</f>
        <v>112</v>
      </c>
      <c r="F92" s="88" t="s">
        <v>41</v>
      </c>
    </row>
    <row r="93" spans="1:6" s="112" customFormat="1" ht="72" customHeight="1">
      <c r="A93" s="87"/>
      <c r="B93" s="87" t="s">
        <v>159</v>
      </c>
      <c r="C93" s="86">
        <v>0</v>
      </c>
      <c r="D93" s="85">
        <v>4144</v>
      </c>
      <c r="E93" s="85">
        <f>D93-C93</f>
        <v>4144</v>
      </c>
      <c r="F93" s="88" t="s">
        <v>41</v>
      </c>
    </row>
    <row r="94" spans="1:6" s="112" customFormat="1" ht="60" customHeight="1" thickBot="1">
      <c r="A94" s="87"/>
      <c r="B94" s="87" t="s">
        <v>160</v>
      </c>
      <c r="C94" s="86">
        <v>0</v>
      </c>
      <c r="D94" s="85">
        <v>12000</v>
      </c>
      <c r="E94" s="85">
        <f>D94-C94</f>
        <v>12000</v>
      </c>
      <c r="F94" s="84"/>
    </row>
    <row r="95" spans="1:6" s="112" customFormat="1" ht="42" customHeight="1" thickBot="1">
      <c r="A95" s="83"/>
      <c r="B95" s="82" t="s">
        <v>111</v>
      </c>
      <c r="C95" s="81"/>
      <c r="D95" s="80">
        <v>4654.95</v>
      </c>
      <c r="E95" s="79"/>
      <c r="F95" s="140"/>
    </row>
    <row r="96" spans="1:6" s="112" customFormat="1" ht="30" customHeight="1" thickBot="1">
      <c r="A96" s="141" t="s">
        <v>6</v>
      </c>
      <c r="B96" s="142"/>
      <c r="C96" s="78">
        <f>SUM(C4:C94)</f>
        <v>3918772.0500000003</v>
      </c>
      <c r="D96" s="78">
        <f>SUM(D4:D94)</f>
        <v>7251693.99</v>
      </c>
      <c r="E96" s="78">
        <f>SUM(E4:E95)</f>
        <v>3332921.9400000004</v>
      </c>
      <c r="F96" s="143"/>
    </row>
    <row r="97" spans="1:5" ht="45.75" customHeight="1">
      <c r="A97" s="87"/>
      <c r="B97" s="87"/>
      <c r="C97" s="115"/>
      <c r="D97" s="115">
        <f>D96-C96</f>
        <v>3332921.94</v>
      </c>
      <c r="E97" s="86"/>
    </row>
    <row r="98" spans="1:5" ht="30" customHeight="1">
      <c r="A98" s="169" t="s">
        <v>15</v>
      </c>
      <c r="B98" s="170"/>
      <c r="C98" s="170"/>
      <c r="D98" s="170"/>
      <c r="E98" s="170"/>
    </row>
  </sheetData>
  <sheetProtection/>
  <mergeCells count="2">
    <mergeCell ref="A1:E1"/>
    <mergeCell ref="A98:E9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- AMS TM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Strother</dc:creator>
  <cp:keywords/>
  <dc:description/>
  <cp:lastModifiedBy>Pish, Marylin - AMS</cp:lastModifiedBy>
  <cp:lastPrinted>2016-12-08T13:38:17Z</cp:lastPrinted>
  <dcterms:created xsi:type="dcterms:W3CDTF">2003-12-30T19:56:06Z</dcterms:created>
  <dcterms:modified xsi:type="dcterms:W3CDTF">2016-12-08T13:43:37Z</dcterms:modified>
  <cp:category/>
  <cp:version/>
  <cp:contentType/>
  <cp:contentStatus/>
</cp:coreProperties>
</file>