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255" activeTab="0"/>
  </bookViews>
  <sheets>
    <sheet name="APHIS Form 79" sheetId="1" r:id="rId1"/>
    <sheet name="Respondents and Record Keepers" sheetId="2" r:id="rId2"/>
  </sheets>
  <definedNames>
    <definedName name="_xlnm.Print_Area" localSheetId="0">'APHIS Form 79'!$A$1:$K$18</definedName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<sst xmlns="http://schemas.openxmlformats.org/spreadsheetml/2006/main" count="40" uniqueCount="37">
  <si>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</si>
  <si>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</si>
  <si>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</si>
  <si>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</si>
  <si>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</si>
  <si>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</si>
  <si>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</si>
  <si>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</si>
  <si>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</si>
  <si>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</si>
  <si>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</si>
  <si>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</si>
  <si>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</si>
  <si>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</si>
  <si>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</si>
  <si>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</si>
  <si>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</si>
  <si>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</si>
  <si>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</si>
  <si>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</si>
  <si>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</si>
  <si>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</si>
  <si>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</si>
  <si>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</si>
  <si>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</si>
  <si>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</si>
  <si>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</si>
  <si>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</si>
  <si>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</si>
  <si>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</si>
  <si>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>GS-14</t>
  </si>
  <si>
    <t>GS-13</t>
  </si>
  <si>
    <t>GS-12</t>
  </si>
  <si>
    <t>GS-15</t>
  </si>
  <si>
    <t>Regulatory Status Determination + Reconsider</t>
  </si>
  <si>
    <t>Notification of Certain Occurences</t>
  </si>
  <si>
    <t>Procedure for Permits + State/Tribal Review + Appeal + Report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</si>
</sst>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0" fontId="0" fillId="33" borderId="0" xfId="0" applyFill="1" applyAlignment="1">
      <alignment/>
    </xf>
    <xf numFmtId="3" fontId="1" fillId="33" borderId="10" xfId="0" applyNumberFormat="1" applyFont="1" applyFill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2" xfId="0" applyNumberFormat="1" applyFont="1" applyBorder="1" applyAlignment="1">
      <alignment horizontal="right" wrapText="1"/>
    </xf>
    <xf numFmtId="0" fontId="0" fillId="0" borderId="12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K32" sqref="K32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10.7109375" style="7" customWidth="1"/>
    <col min="9" max="9" width="10.8515625" style="15" customWidth="1"/>
    <col min="10" max="10" width="11.28125" style="15" customWidth="1"/>
  </cols>
  <sheetData>
    <row r="1" spans="1:11" ht="30" customHeight="1">
      <c r="A1" s="42" t="s">
        <v>26</v>
      </c>
      <c r="B1" s="43"/>
      <c r="C1" s="43"/>
      <c r="D1" s="43"/>
      <c r="E1" s="43"/>
      <c r="F1" s="43"/>
      <c r="G1" s="43"/>
      <c r="H1" s="43"/>
      <c r="I1" s="16"/>
      <c r="J1" s="16"/>
      <c r="K1" s="1"/>
    </row>
    <row r="2" spans="1:11" ht="24.75" customHeight="1">
      <c r="A2" s="40"/>
      <c r="B2" s="41"/>
      <c r="C2" s="41"/>
      <c r="D2" s="41"/>
      <c r="E2" s="41"/>
      <c r="F2" s="41"/>
      <c r="G2" s="41"/>
      <c r="H2" s="47" t="s">
        <v>29</v>
      </c>
      <c r="I2" s="48"/>
      <c r="J2" s="16"/>
      <c r="K2" s="8"/>
    </row>
    <row r="3" spans="1:11" ht="33.75" customHeight="1">
      <c r="A3" s="44" t="s">
        <v>15</v>
      </c>
      <c r="B3" s="44"/>
      <c r="C3" s="17" t="s">
        <v>0</v>
      </c>
      <c r="D3" s="18" t="s">
        <v>16</v>
      </c>
      <c r="E3" s="19" t="s">
        <v>17</v>
      </c>
      <c r="F3" s="46" t="s">
        <v>18</v>
      </c>
      <c r="G3" s="46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5" t="s">
        <v>1</v>
      </c>
      <c r="B5" s="45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36</v>
      </c>
      <c r="C6" s="5">
        <v>50</v>
      </c>
      <c r="D6" s="29">
        <v>25</v>
      </c>
      <c r="E6" s="5">
        <f>+C6*D6</f>
        <v>1250</v>
      </c>
      <c r="F6" s="21" t="s">
        <v>30</v>
      </c>
      <c r="G6" s="25">
        <v>59.4</v>
      </c>
      <c r="H6" s="26">
        <f aca="true" t="shared" si="0" ref="H6:H11">+E6*G6</f>
        <v>74250</v>
      </c>
      <c r="I6" s="26">
        <f aca="true" t="shared" si="1" ref="I6:I11">+H6*0.139</f>
        <v>10320.750000000002</v>
      </c>
      <c r="J6" s="26">
        <f aca="true" t="shared" si="2" ref="J6:J11">+H6+I6</f>
        <v>84570.75</v>
      </c>
      <c r="K6" s="2"/>
    </row>
    <row r="7" spans="1:11" ht="12.75">
      <c r="A7" s="2"/>
      <c r="B7" s="2" t="str">
        <f>$B$6</f>
        <v>Procedure for Permits + State/Tribal Review + Appeal + Report</v>
      </c>
      <c r="C7" s="5">
        <v>50</v>
      </c>
      <c r="D7" s="29">
        <v>25</v>
      </c>
      <c r="E7" s="32">
        <v>7500</v>
      </c>
      <c r="F7" s="21" t="s">
        <v>31</v>
      </c>
      <c r="G7" s="25">
        <v>49.96</v>
      </c>
      <c r="H7" s="26">
        <f t="shared" si="0"/>
        <v>374700</v>
      </c>
      <c r="I7" s="26">
        <f t="shared" si="1"/>
        <v>52083.3</v>
      </c>
      <c r="J7" s="26">
        <f t="shared" si="2"/>
        <v>426783.3</v>
      </c>
      <c r="K7" s="2"/>
    </row>
    <row r="8" spans="1:11" s="31" customFormat="1" ht="12.75">
      <c r="A8" s="30"/>
      <c r="B8" s="30" t="str">
        <f>$B$7</f>
        <v>Procedure for Permits + State/Tribal Review + Appeal + Report</v>
      </c>
      <c r="C8" s="32">
        <v>50</v>
      </c>
      <c r="D8" s="33">
        <v>2</v>
      </c>
      <c r="E8" s="32">
        <v>600</v>
      </c>
      <c r="F8" s="34" t="s">
        <v>32</v>
      </c>
      <c r="G8" s="35">
        <v>42.02</v>
      </c>
      <c r="H8" s="36">
        <f t="shared" si="0"/>
        <v>25212.000000000004</v>
      </c>
      <c r="I8" s="36">
        <f t="shared" si="1"/>
        <v>3504.4680000000008</v>
      </c>
      <c r="J8" s="36">
        <f t="shared" si="2"/>
        <v>28716.468000000004</v>
      </c>
      <c r="K8" s="30"/>
    </row>
    <row r="9" spans="1:11" s="31" customFormat="1" ht="12.75">
      <c r="A9" s="30"/>
      <c r="C9" s="5"/>
      <c r="D9" s="29"/>
      <c r="E9" s="5"/>
      <c r="F9" s="21"/>
      <c r="G9" s="25"/>
      <c r="H9" s="26"/>
      <c r="I9" s="26"/>
      <c r="J9" s="26"/>
      <c r="K9" s="2"/>
    </row>
    <row r="10" spans="1:12" ht="12.75">
      <c r="A10" s="2"/>
      <c r="B10" s="2" t="str">
        <f>$B$12</f>
        <v>Regulatory Status Determination + Reconsider</v>
      </c>
      <c r="C10" s="32">
        <v>300</v>
      </c>
      <c r="D10" s="29">
        <v>10</v>
      </c>
      <c r="E10" s="5">
        <f>+C10*D10</f>
        <v>3000</v>
      </c>
      <c r="F10" s="21" t="s">
        <v>33</v>
      </c>
      <c r="G10" s="25">
        <v>69.45</v>
      </c>
      <c r="H10" s="26">
        <f t="shared" si="0"/>
        <v>208350</v>
      </c>
      <c r="I10" s="26">
        <f t="shared" si="1"/>
        <v>28960.65</v>
      </c>
      <c r="J10" s="26">
        <f t="shared" si="2"/>
        <v>237310.65</v>
      </c>
      <c r="K10" s="2"/>
      <c r="L10" s="38"/>
    </row>
    <row r="11" spans="1:12" ht="12.75">
      <c r="A11" s="2"/>
      <c r="B11" s="30" t="str">
        <f>$B$10</f>
        <v>Regulatory Status Determination + Reconsider</v>
      </c>
      <c r="C11" s="32">
        <v>300</v>
      </c>
      <c r="D11" s="29">
        <v>10</v>
      </c>
      <c r="E11" s="5">
        <f>+C11*D11</f>
        <v>3000</v>
      </c>
      <c r="F11" s="21" t="s">
        <v>30</v>
      </c>
      <c r="G11" s="25">
        <v>59.04</v>
      </c>
      <c r="H11" s="26">
        <f t="shared" si="0"/>
        <v>177120</v>
      </c>
      <c r="I11" s="26">
        <f t="shared" si="1"/>
        <v>24619.680000000004</v>
      </c>
      <c r="J11" s="26">
        <f t="shared" si="2"/>
        <v>201739.68</v>
      </c>
      <c r="K11" s="2"/>
      <c r="L11" s="38"/>
    </row>
    <row r="12" spans="1:12" ht="12.75">
      <c r="A12" s="2"/>
      <c r="B12" s="2" t="s">
        <v>34</v>
      </c>
      <c r="C12" s="32">
        <v>300</v>
      </c>
      <c r="D12" s="29">
        <v>125</v>
      </c>
      <c r="E12" s="5">
        <v>37500</v>
      </c>
      <c r="F12" s="21" t="s">
        <v>31</v>
      </c>
      <c r="G12" s="25">
        <v>49.96</v>
      </c>
      <c r="H12" s="26">
        <v>1821375</v>
      </c>
      <c r="I12" s="26">
        <v>253171</v>
      </c>
      <c r="J12" s="26">
        <v>2074546</v>
      </c>
      <c r="K12" s="2"/>
      <c r="L12" s="38"/>
    </row>
    <row r="13" spans="1:12" ht="12.75">
      <c r="A13" s="2"/>
      <c r="B13" s="2"/>
      <c r="C13" s="39"/>
      <c r="D13" s="29"/>
      <c r="E13" s="5"/>
      <c r="F13" s="21"/>
      <c r="G13" s="25"/>
      <c r="H13" s="26"/>
      <c r="I13" s="26"/>
      <c r="J13" s="26"/>
      <c r="K13" s="2"/>
      <c r="L13" s="38"/>
    </row>
    <row r="14" spans="1:11" s="31" customFormat="1" ht="12.75">
      <c r="A14" s="2"/>
      <c r="B14" s="2" t="s">
        <v>35</v>
      </c>
      <c r="C14" s="5">
        <v>1</v>
      </c>
      <c r="D14" s="29">
        <v>0.5</v>
      </c>
      <c r="E14" s="5">
        <f>+C14*D14</f>
        <v>0.5</v>
      </c>
      <c r="F14" s="21" t="s">
        <v>31</v>
      </c>
      <c r="G14" s="25">
        <v>49.96</v>
      </c>
      <c r="H14" s="26">
        <f>+E14*G14</f>
        <v>24.98</v>
      </c>
      <c r="I14" s="26">
        <f>+H14*0.139</f>
        <v>3.4722200000000005</v>
      </c>
      <c r="J14" s="26">
        <f>+H14+I14</f>
        <v>28.45222</v>
      </c>
      <c r="K14" s="2"/>
    </row>
    <row r="15" spans="1:11" s="31" customFormat="1" ht="12.75">
      <c r="A15" s="2"/>
      <c r="B15" s="2"/>
      <c r="C15" s="5"/>
      <c r="D15" s="29"/>
      <c r="E15" s="5"/>
      <c r="F15" s="21"/>
      <c r="G15" s="25"/>
      <c r="H15" s="26"/>
      <c r="I15" s="26"/>
      <c r="J15" s="26"/>
      <c r="K15" s="2"/>
    </row>
    <row r="16" spans="1:11" s="31" customFormat="1" ht="12.75">
      <c r="A16" s="28" t="s">
        <v>25</v>
      </c>
      <c r="B16" s="1"/>
      <c r="C16" s="5"/>
      <c r="D16" s="24"/>
      <c r="E16" s="5"/>
      <c r="F16" s="27"/>
      <c r="G16" s="25"/>
      <c r="H16" s="26"/>
      <c r="I16" s="26"/>
      <c r="J16" s="26">
        <v>3053695</v>
      </c>
      <c r="K16" s="2"/>
    </row>
    <row r="17" spans="1:11" s="31" customFormat="1" ht="12.75">
      <c r="A17" s="1" t="s">
        <v>28</v>
      </c>
      <c r="B17" s="1"/>
      <c r="C17" s="1"/>
      <c r="D17" s="10"/>
      <c r="E17" s="11"/>
      <c r="F17" s="13"/>
      <c r="G17" s="14"/>
      <c r="H17" s="11"/>
      <c r="I17" s="16"/>
      <c r="J17" s="16"/>
      <c r="K17" s="1"/>
    </row>
    <row r="18" spans="1:11" s="31" customFormat="1" ht="12.75">
      <c r="A18" s="1" t="s">
        <v>27</v>
      </c>
      <c r="B18" s="1"/>
      <c r="C18" s="1"/>
      <c r="D18" s="10"/>
      <c r="E18" s="11"/>
      <c r="F18" s="13"/>
      <c r="G18" s="14"/>
      <c r="H18" s="11"/>
      <c r="I18" s="16"/>
      <c r="J18" s="16"/>
      <c r="K18" s="1"/>
    </row>
    <row r="19" spans="1:11" s="31" customFormat="1" ht="12.75">
      <c r="A19" s="1"/>
      <c r="B19" s="1"/>
      <c r="C19" s="1"/>
      <c r="D19" s="10"/>
      <c r="E19" s="11"/>
      <c r="F19" s="13"/>
      <c r="G19" s="14"/>
      <c r="H19" s="11"/>
      <c r="I19" s="16"/>
      <c r="J19" s="16"/>
      <c r="K19" s="1"/>
    </row>
    <row r="20" spans="1:11" s="31" customFormat="1" ht="12.75">
      <c r="A20" s="1"/>
      <c r="B20" s="1"/>
      <c r="C20" s="1"/>
      <c r="D20" s="10"/>
      <c r="E20" s="11"/>
      <c r="F20" s="13"/>
      <c r="G20" s="14"/>
      <c r="H20" s="11"/>
      <c r="I20" s="16"/>
      <c r="J20" s="16"/>
      <c r="K20" s="1"/>
    </row>
    <row r="21" spans="1:11" s="31" customFormat="1" ht="12.75">
      <c r="A21" s="1"/>
      <c r="B21" s="1"/>
      <c r="C21" s="1"/>
      <c r="D21" s="10"/>
      <c r="E21" s="11"/>
      <c r="F21" s="13"/>
      <c r="G21" s="14"/>
      <c r="H21" s="11"/>
      <c r="I21" s="16"/>
      <c r="J21" s="16"/>
      <c r="K21" s="1"/>
    </row>
    <row r="22" spans="1:11" s="31" customFormat="1" ht="12.75">
      <c r="A22" s="1"/>
      <c r="B22" s="1"/>
      <c r="C22" s="1"/>
      <c r="D22" s="10"/>
      <c r="E22" s="11"/>
      <c r="F22" s="13"/>
      <c r="G22" s="14"/>
      <c r="H22" s="11"/>
      <c r="I22" s="16"/>
      <c r="J22" s="16"/>
      <c r="K22" s="1"/>
    </row>
    <row r="23" spans="1:11" s="31" customFormat="1" ht="12.75">
      <c r="A23" s="1"/>
      <c r="B23"/>
      <c r="C23" s="1"/>
      <c r="D23" s="10"/>
      <c r="E23" s="11"/>
      <c r="F23" s="13"/>
      <c r="G23" s="14"/>
      <c r="H23" s="11"/>
      <c r="I23" s="16"/>
      <c r="J23" s="16"/>
      <c r="K23" s="1"/>
    </row>
    <row r="31" spans="1:11" s="1" customFormat="1" ht="12.75">
      <c r="A31"/>
      <c r="B31"/>
      <c r="C31"/>
      <c r="D31" s="9"/>
      <c r="E31" s="7"/>
      <c r="F31" s="12"/>
      <c r="G31" s="4"/>
      <c r="H31" s="7"/>
      <c r="I31" s="15"/>
      <c r="J31" s="15"/>
      <c r="K31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scale="96" r:id="rId1"/>
  <headerFooter alignWithMargins="0">
    <oddHeader>&amp;R&amp;8Page &amp;P of &amp;N</oddHead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3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Hardy, Kimberly A - APHIS</cp:lastModifiedBy>
  <cp:lastPrinted>2017-01-18T16:53:15Z</cp:lastPrinted>
  <dcterms:created xsi:type="dcterms:W3CDTF">2001-05-15T11:23:39Z</dcterms:created>
  <dcterms:modified xsi:type="dcterms:W3CDTF">2017-01-18T22:11:47Z</dcterms:modified>
  <cp:category/>
  <cp:version/>
  <cp:contentType/>
  <cp:contentStatus/>
</cp:coreProperties>
</file>