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Info\MRPBS - Marketing &amp; Regulatory Programs Business Services\ITD - Information Technology Division\IMC\PPQ - ICs\0401Citrus from Uruguay 2013\0401 (2016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I15" i="2" s="1"/>
  <c r="J15" i="2" s="1"/>
  <c r="E16" i="2"/>
  <c r="H16" i="2" s="1"/>
  <c r="E6" i="2"/>
  <c r="H6" i="2"/>
  <c r="J6" i="2" s="1"/>
  <c r="E38" i="2"/>
  <c r="H38" i="2" s="1"/>
  <c r="E37" i="2"/>
  <c r="E35" i="2"/>
  <c r="E28" i="2"/>
  <c r="E17" i="2"/>
  <c r="H17" i="2" s="1"/>
  <c r="H37" i="2"/>
  <c r="I37" i="2" s="1"/>
  <c r="J37" i="2" s="1"/>
  <c r="H35" i="2"/>
  <c r="H28" i="2"/>
  <c r="I28" i="2" s="1"/>
  <c r="J9" i="2"/>
  <c r="H8" i="2"/>
  <c r="I8" i="2" s="1"/>
  <c r="E11" i="2"/>
  <c r="H11" i="2" s="1"/>
  <c r="I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6" i="2"/>
  <c r="I29" i="2" l="1"/>
  <c r="J29" i="2" s="1"/>
  <c r="I31" i="2"/>
  <c r="J31" i="2" s="1"/>
  <c r="I36" i="2"/>
  <c r="J36" i="2" s="1"/>
  <c r="I19" i="2"/>
  <c r="J19" i="2" s="1"/>
  <c r="I32" i="2"/>
  <c r="J32" i="2" s="1"/>
  <c r="I22" i="2"/>
  <c r="J22" i="2" s="1"/>
  <c r="I34" i="2"/>
  <c r="J34" i="2" s="1"/>
  <c r="I16" i="2"/>
  <c r="J16" i="2" s="1"/>
  <c r="I20" i="2"/>
  <c r="J20" i="2" s="1"/>
  <c r="I33" i="2"/>
  <c r="J33" i="2" s="1"/>
  <c r="I23" i="2"/>
  <c r="J23" i="2" s="1"/>
  <c r="I26" i="2"/>
  <c r="J26" i="2" s="1"/>
  <c r="I13" i="2"/>
  <c r="J13" i="2" s="1"/>
  <c r="I27" i="2"/>
  <c r="J27" i="2" s="1"/>
  <c r="I30" i="2"/>
  <c r="J30" i="2" s="1"/>
  <c r="I25" i="2"/>
  <c r="J25" i="2" s="1"/>
  <c r="I21" i="2"/>
  <c r="J21" i="2" s="1"/>
  <c r="J18" i="2"/>
  <c r="I18" i="2"/>
  <c r="I24" i="2"/>
  <c r="J24" i="2" s="1"/>
  <c r="I38" i="2"/>
  <c r="J38" i="2" s="1"/>
  <c r="J11" i="2"/>
  <c r="J8" i="2"/>
  <c r="J28" i="2"/>
  <c r="I35" i="2"/>
  <c r="J35" i="2" s="1"/>
  <c r="I17" i="2"/>
  <c r="J17" i="2" s="1"/>
  <c r="I14" i="2"/>
  <c r="J14" i="2" s="1"/>
  <c r="I12" i="2"/>
  <c r="J12" i="2" s="1"/>
  <c r="I10" i="2"/>
  <c r="J10" i="2" s="1"/>
  <c r="E39" i="2"/>
  <c r="I7" i="2"/>
  <c r="H39" i="2"/>
  <c r="I39" i="2" l="1"/>
  <c r="J7" i="2"/>
  <c r="J39" i="2" s="1"/>
</calcChain>
</file>

<file path=xl/sharedStrings.xml><?xml version="1.0" encoding="utf-8"?>
<sst xmlns="http://schemas.openxmlformats.org/spreadsheetml/2006/main" count="41" uniqueCount="38">
  <si>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</si>
  <si>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</si>
  <si>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</si>
  <si>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</si>
  <si>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</si>
  <si>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</si>
  <si>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</si>
  <si>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</si>
  <si>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</si>
  <si>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</si>
  <si>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</si>
  <si>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</si>
  <si>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</si>
  <si>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</si>
  <si>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</si>
  <si>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</si>
  <si>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</si>
  <si>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</si>
  <si>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</si>
  <si>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</si>
  <si>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</si>
  <si>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</si>
  <si>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</si>
  <si>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</si>
  <si>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</si>
  <si>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</si>
  <si>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</si>
  <si>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</si>
  <si>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</si>
  <si>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</si>
  <si>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Bilateral Workplan</t>
  </si>
  <si>
    <t>Production Site Registration</t>
  </si>
  <si>
    <t>11</t>
  </si>
  <si>
    <t>Labelling of containers</t>
  </si>
  <si>
    <t>record keeping</t>
  </si>
  <si>
    <t>7</t>
  </si>
  <si>
    <t>OMB Control No.
0579-0401</t>
  </si>
  <si>
    <t>Import of Fresh Citrus Fruit From Uruguay, including Citrus Hybrids and Fortunella spp. Into the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</si>
</sst>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21" sqref="G21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37</v>
      </c>
      <c r="B2" s="44"/>
      <c r="C2" s="44"/>
      <c r="D2" s="44"/>
      <c r="E2" s="44"/>
      <c r="F2" s="44"/>
      <c r="G2" s="44"/>
      <c r="H2" s="50" t="s">
        <v>36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1000</v>
      </c>
      <c r="D7" s="29">
        <v>0.5</v>
      </c>
      <c r="E7" s="5">
        <f t="shared" si="0"/>
        <v>500</v>
      </c>
      <c r="F7" s="21" t="s">
        <v>32</v>
      </c>
      <c r="G7" s="25">
        <v>34.08</v>
      </c>
      <c r="H7" s="26">
        <f t="shared" si="1"/>
        <v>17040</v>
      </c>
      <c r="I7" s="26">
        <f t="shared" si="2"/>
        <v>2368.5600000000004</v>
      </c>
      <c r="J7" s="26">
        <f t="shared" si="3"/>
        <v>19408.560000000001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2" t="s">
        <v>30</v>
      </c>
      <c r="C10" s="5">
        <v>1</v>
      </c>
      <c r="D10" s="29">
        <v>40</v>
      </c>
      <c r="E10" s="5">
        <f t="shared" si="0"/>
        <v>40</v>
      </c>
      <c r="F10" s="21" t="s">
        <v>32</v>
      </c>
      <c r="G10" s="25">
        <v>34.08</v>
      </c>
      <c r="H10" s="26">
        <f t="shared" si="1"/>
        <v>1363.1999999999998</v>
      </c>
      <c r="I10" s="26">
        <f t="shared" si="2"/>
        <v>189.48479999999998</v>
      </c>
      <c r="J10" s="26">
        <f t="shared" si="3"/>
        <v>1552.6847999999998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31</v>
      </c>
      <c r="C12" s="5">
        <v>5</v>
      </c>
      <c r="D12" s="29">
        <v>1</v>
      </c>
      <c r="E12" s="5">
        <f t="shared" si="0"/>
        <v>5</v>
      </c>
      <c r="F12" s="21" t="s">
        <v>32</v>
      </c>
      <c r="G12" s="25">
        <v>34.08</v>
      </c>
      <c r="H12" s="26">
        <f t="shared" si="1"/>
        <v>170.39999999999998</v>
      </c>
      <c r="I12" s="26">
        <f t="shared" si="2"/>
        <v>23.685599999999997</v>
      </c>
      <c r="J12" s="26">
        <f t="shared" si="3"/>
        <v>194.08559999999997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33</v>
      </c>
      <c r="C14" s="32">
        <v>1000</v>
      </c>
      <c r="D14" s="33">
        <v>0.16</v>
      </c>
      <c r="E14" s="32">
        <f t="shared" si="0"/>
        <v>160</v>
      </c>
      <c r="F14" s="34" t="s">
        <v>32</v>
      </c>
      <c r="G14" s="25">
        <v>34.08</v>
      </c>
      <c r="H14" s="36">
        <f t="shared" si="1"/>
        <v>5452.7999999999993</v>
      </c>
      <c r="I14" s="36">
        <f t="shared" si="2"/>
        <v>757.93919999999991</v>
      </c>
      <c r="J14" s="36">
        <f t="shared" si="3"/>
        <v>6210.7391999999991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 t="s">
        <v>34</v>
      </c>
      <c r="C17" s="32">
        <v>1.65</v>
      </c>
      <c r="D17" s="33">
        <v>0.33</v>
      </c>
      <c r="E17" s="32">
        <f t="shared" si="0"/>
        <v>0.54449999999999998</v>
      </c>
      <c r="F17" s="34" t="s">
        <v>35</v>
      </c>
      <c r="G17" s="35">
        <v>23.02</v>
      </c>
      <c r="H17" s="36">
        <f t="shared" si="1"/>
        <v>12.53439</v>
      </c>
      <c r="I17" s="36">
        <f t="shared" si="2"/>
        <v>1.7422802100000001</v>
      </c>
      <c r="J17" s="36">
        <f t="shared" si="3"/>
        <v>14.276670210000001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705.86450000000002</v>
      </c>
      <c r="F39" s="27"/>
      <c r="G39" s="25"/>
      <c r="H39" s="26">
        <f>SUM(H6:H38)</f>
        <v>24038.934390000002</v>
      </c>
      <c r="I39" s="26">
        <f>SUM(I6:I38)</f>
        <v>3341.4118802100002</v>
      </c>
      <c r="J39" s="26">
        <f>SUM(J6:J38)</f>
        <v>27380.346270210001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Uruguay Citrus</Project_x0020_Name>
    <OMB_x0020_control_x0020__x0023_ xmlns="64E31D74-685E-46CD-AE51-A264634057B8">2011-0060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A7UXA6N55WET-2455-274</_dlc_DocId>
    <_dlc_DocIdUrl xmlns="ed6d8045-9bce-45b8-96e9-ffa15b628daa">
      <Url>http://sp.we.aphis.gov/PPQ/policy/php/PCC/Paperwork%20Burden/_layouts/DocIdRedir.aspx?ID=A7UXA6N55WET-2455-274</Url>
      <Description>A7UXA6N55WET-2455-274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67E8B-BBAD-438F-9B63-BDEC9EFED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A951E-AE5F-46AC-A7C3-C740EAF633DF}">
  <ds:schemaRefs>
    <ds:schemaRef ds:uri="http://purl.org/dc/elements/1.1/"/>
    <ds:schemaRef ds:uri="http://www.w3.org/XML/1998/namespace"/>
    <ds:schemaRef ds:uri="http://schemas.microsoft.com/office/infopath/2007/PartnerControls"/>
    <ds:schemaRef ds:uri="64E31D74-685E-46CD-AE51-A264634057B8"/>
    <ds:schemaRef ds:uri="http://schemas.openxmlformats.org/package/2006/metadata/core-properties"/>
    <ds:schemaRef ds:uri="ed6d8045-9bce-45b8-96e9-ffa15b628daa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51DE6E-E10A-4590-B368-96F7F52120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50BEFD9-FC54-4D03-AD66-F415CE4C9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2011-11-09T14:50:23Z</cp:lastPrinted>
  <dcterms:created xsi:type="dcterms:W3CDTF">2001-05-15T11:23:39Z</dcterms:created>
  <dcterms:modified xsi:type="dcterms:W3CDTF">2016-03-08T15:48:47Z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430a92fa-c90f-4bb7-87e3-ef45dc52d97d</vt:lpwstr>
  </property>
</Properties>
</file>