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 (2016)" sheetId="1" r:id="rId1"/>
    <sheet name="APHIS 79" sheetId="2" r:id="rId2"/>
    <sheet name="Sheet1" sheetId="3" r:id="rId3"/>
  </sheets>
  <definedNames>
    <definedName name="_xlnm.Print_Area" localSheetId="1">'APHIS 79'!$A$1:$I$19</definedName>
    <definedName name="_xlnm.Print_Area" localSheetId="0">'APHIS 79 (2016)'!$A$1:$I$19</definedName>
  </definedNames>
  <calcPr fullCalcOnLoad="1"/>
</workbook>
</file>

<file path=xl/sharedStrings.xml><?xml version="1.0" encoding="utf-8"?>
<sst xmlns="http://schemas.openxmlformats.org/spreadsheetml/2006/main" count="44" uniqueCount="21">
  <si>
    <t>Page 1 of 1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</si>
  <si>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</si>
  <si>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</si>
  <si>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</si>
  <si>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</si>
  <si>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</si>
  <si>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</si>
  <si>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</t>
  </si>
  <si>
    <t>TOTAL ANNUAL RESPONSES</t>
  </si>
  <si>
    <t>AVERAGE TIME PER RESPONSES</t>
  </si>
  <si>
    <t>APHIS-79:  APHIS CUSTOMER SERVICE SURVEY DATA COLLECTION</t>
  </si>
  <si>
    <t>0579-0334</t>
  </si>
  <si>
    <t>VS 1-10 Customer Service Survey</t>
  </si>
  <si>
    <t>Collection</t>
  </si>
  <si>
    <t>GS-6</t>
  </si>
  <si>
    <t>Analysis</t>
  </si>
  <si>
    <t>Data Entry</t>
  </si>
  <si>
    <t>Evaluation</t>
  </si>
  <si>
    <t>GS-8</t>
  </si>
  <si>
    <t>Jarred/</t>
  </si>
  <si>
    <t>GS-9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</si>
</sst>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  <numFmt numFmtId="171" formatCode="#,##0.00;[Red]#,##0.00"/>
    <numFmt numFmtId="172" formatCode="&quot;$&quot;#,##0.00;[Red]&quot;$&quot;#,##0.00"/>
    <numFmt numFmtId="173" formatCode="&quot;$&quot;#,##0.000;[Red]&quot;$&quot;#,##0.000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1">
      <selection activeCell="I19" sqref="I19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18" customWidth="1"/>
    <col min="5" max="5" width="12.7109375" style="0" customWidth="1"/>
    <col min="6" max="6" width="12.28125" style="0" customWidth="1"/>
    <col min="7" max="7" width="13.140625" style="0" customWidth="1"/>
    <col min="8" max="8" width="13.8515625" style="0" customWidth="1"/>
    <col min="9" max="9" width="12.00390625" style="0" customWidth="1"/>
  </cols>
  <sheetData>
    <row r="1" spans="1:9" ht="15">
      <c r="A1" s="23" t="s">
        <v>10</v>
      </c>
      <c r="B1" s="23"/>
      <c r="C1" s="23"/>
      <c r="D1" s="23"/>
      <c r="E1" s="23"/>
      <c r="F1" s="23"/>
      <c r="G1" s="3"/>
      <c r="H1" s="3"/>
      <c r="I1" s="2" t="s">
        <v>0</v>
      </c>
    </row>
    <row r="2" spans="1:9" ht="15">
      <c r="A2" s="3"/>
      <c r="B2" s="3"/>
      <c r="C2" s="3"/>
      <c r="D2" s="15"/>
      <c r="E2" s="10"/>
      <c r="F2" s="3"/>
      <c r="G2" s="3" t="s">
        <v>19</v>
      </c>
      <c r="H2" s="3"/>
      <c r="I2" s="2" t="s">
        <v>11</v>
      </c>
    </row>
    <row r="3" spans="1:10" ht="12.75" customHeight="1">
      <c r="A3" s="24" t="s">
        <v>1</v>
      </c>
      <c r="B3" s="20" t="s">
        <v>8</v>
      </c>
      <c r="C3" s="20" t="s">
        <v>9</v>
      </c>
      <c r="D3" s="27" t="s">
        <v>2</v>
      </c>
      <c r="E3" s="20" t="s">
        <v>6</v>
      </c>
      <c r="F3" s="20"/>
      <c r="G3" s="20" t="s">
        <v>3</v>
      </c>
      <c r="H3" s="20" t="s">
        <v>4</v>
      </c>
      <c r="I3" s="20" t="s">
        <v>5</v>
      </c>
      <c r="J3" s="1"/>
    </row>
    <row r="4" spans="1:9" ht="12.75" customHeight="1">
      <c r="A4" s="25"/>
      <c r="B4" s="21"/>
      <c r="C4" s="21"/>
      <c r="D4" s="28"/>
      <c r="E4" s="21"/>
      <c r="F4" s="21"/>
      <c r="G4" s="21"/>
      <c r="H4" s="21"/>
      <c r="I4" s="21"/>
    </row>
    <row r="5" spans="1:9" ht="12.75" customHeight="1">
      <c r="A5" s="25"/>
      <c r="B5" s="21"/>
      <c r="C5" s="21"/>
      <c r="D5" s="28"/>
      <c r="E5" s="21"/>
      <c r="F5" s="21"/>
      <c r="G5" s="21"/>
      <c r="H5" s="21"/>
      <c r="I5" s="21"/>
    </row>
    <row r="6" spans="1:9" ht="12.75" customHeight="1">
      <c r="A6" s="25"/>
      <c r="B6" s="21"/>
      <c r="C6" s="21"/>
      <c r="D6" s="28"/>
      <c r="E6" s="21"/>
      <c r="F6" s="21"/>
      <c r="G6" s="21"/>
      <c r="H6" s="21"/>
      <c r="I6" s="21"/>
    </row>
    <row r="7" spans="1:9" ht="12.75" customHeight="1">
      <c r="A7" s="26"/>
      <c r="B7" s="22"/>
      <c r="C7" s="22"/>
      <c r="D7" s="29"/>
      <c r="E7" s="22"/>
      <c r="F7" s="22"/>
      <c r="G7" s="22"/>
      <c r="H7" s="22"/>
      <c r="I7" s="22"/>
    </row>
    <row r="8" spans="1:9" ht="34.5" customHeight="1">
      <c r="A8" s="14" t="s">
        <v>12</v>
      </c>
      <c r="B8" s="12"/>
      <c r="C8" s="12"/>
      <c r="D8" s="16"/>
      <c r="E8" s="12"/>
      <c r="F8" s="11"/>
      <c r="G8" s="11"/>
      <c r="H8" s="11"/>
      <c r="I8" s="11"/>
    </row>
    <row r="9" spans="1:9" ht="34.5" customHeight="1">
      <c r="A9" s="9" t="s">
        <v>13</v>
      </c>
      <c r="B9" s="13">
        <v>6600</v>
      </c>
      <c r="C9" s="12">
        <v>0.083</v>
      </c>
      <c r="D9" s="16">
        <f>C9*B9</f>
        <v>547.8000000000001</v>
      </c>
      <c r="E9" s="12" t="s">
        <v>14</v>
      </c>
      <c r="F9" s="11">
        <v>21.32</v>
      </c>
      <c r="G9" s="11">
        <f>D9*F9</f>
        <v>11679.096000000001</v>
      </c>
      <c r="H9" s="11">
        <f>G9*0.139</f>
        <v>1623.3943440000003</v>
      </c>
      <c r="I9" s="11">
        <f>G9+H9</f>
        <v>13302.490344000002</v>
      </c>
    </row>
    <row r="10" spans="1:9" ht="34.5" customHeight="1">
      <c r="A10" s="9" t="s">
        <v>15</v>
      </c>
      <c r="B10" s="13">
        <f>1650+3300+1650</f>
        <v>6600</v>
      </c>
      <c r="C10" s="12">
        <v>0.083</v>
      </c>
      <c r="D10" s="16">
        <f>C10*B10</f>
        <v>547.8000000000001</v>
      </c>
      <c r="E10" s="12" t="s">
        <v>20</v>
      </c>
      <c r="F10" s="11">
        <v>28.97</v>
      </c>
      <c r="G10" s="11">
        <f>D10*F10</f>
        <v>15869.766000000001</v>
      </c>
      <c r="H10" s="11">
        <f>G10*0.139</f>
        <v>2205.8974740000003</v>
      </c>
      <c r="I10" s="11">
        <f>G10+H10</f>
        <v>18075.663474</v>
      </c>
    </row>
    <row r="11" spans="1:9" ht="34.5" customHeight="1">
      <c r="A11" s="9" t="s">
        <v>16</v>
      </c>
      <c r="B11" s="13">
        <v>6600</v>
      </c>
      <c r="C11" s="12">
        <v>0.083</v>
      </c>
      <c r="D11" s="16">
        <f>C11*B11</f>
        <v>547.8000000000001</v>
      </c>
      <c r="E11" s="12" t="s">
        <v>14</v>
      </c>
      <c r="F11" s="11">
        <v>21.32</v>
      </c>
      <c r="G11" s="11">
        <f>D11*F11</f>
        <v>11679.096000000001</v>
      </c>
      <c r="H11" s="11">
        <f>G11*0.139</f>
        <v>1623.3943440000003</v>
      </c>
      <c r="I11" s="11">
        <f>G11+H11</f>
        <v>13302.490344000002</v>
      </c>
    </row>
    <row r="12" spans="1:9" ht="34.5" customHeight="1">
      <c r="A12" s="9" t="s">
        <v>17</v>
      </c>
      <c r="B12" s="13">
        <v>6600</v>
      </c>
      <c r="C12" s="12">
        <v>0.033</v>
      </c>
      <c r="D12" s="16">
        <f>C12*B12</f>
        <v>217.8</v>
      </c>
      <c r="E12" s="12" t="s">
        <v>20</v>
      </c>
      <c r="F12" s="11">
        <v>28.97</v>
      </c>
      <c r="G12" s="11">
        <f>D12*F12</f>
        <v>6309.666</v>
      </c>
      <c r="H12" s="11">
        <f>G12*0.139</f>
        <v>877.0435740000001</v>
      </c>
      <c r="I12" s="11">
        <f>G12+H12</f>
        <v>7186.709574</v>
      </c>
    </row>
    <row r="13" spans="1:9" ht="34.5" customHeight="1">
      <c r="A13" s="19"/>
      <c r="B13" s="12"/>
      <c r="C13" s="12"/>
      <c r="D13" s="16"/>
      <c r="E13" s="12"/>
      <c r="F13" s="11"/>
      <c r="G13" s="11"/>
      <c r="H13" s="11"/>
      <c r="I13" s="11"/>
    </row>
    <row r="14" spans="1:9" ht="34.5" customHeight="1">
      <c r="A14" s="9"/>
      <c r="B14" s="12"/>
      <c r="C14" s="12"/>
      <c r="D14" s="16"/>
      <c r="E14" s="12"/>
      <c r="F14" s="11"/>
      <c r="G14" s="11"/>
      <c r="H14" s="11"/>
      <c r="I14" s="11"/>
    </row>
    <row r="15" spans="1:9" ht="34.5" customHeight="1">
      <c r="A15" s="9"/>
      <c r="B15" s="12"/>
      <c r="C15" s="12"/>
      <c r="D15" s="16"/>
      <c r="E15" s="12"/>
      <c r="F15" s="11"/>
      <c r="G15" s="11"/>
      <c r="H15" s="11"/>
      <c r="I15" s="11"/>
    </row>
    <row r="16" spans="1:9" ht="34.5" customHeight="1">
      <c r="A16" s="9"/>
      <c r="B16" s="12"/>
      <c r="C16" s="12"/>
      <c r="D16" s="16"/>
      <c r="E16" s="12"/>
      <c r="F16" s="11"/>
      <c r="G16" s="11"/>
      <c r="H16" s="11"/>
      <c r="I16" s="11"/>
    </row>
    <row r="17" spans="1:9" ht="34.5" customHeight="1">
      <c r="A17" s="9"/>
      <c r="B17" s="12"/>
      <c r="C17" s="12"/>
      <c r="D17" s="16"/>
      <c r="E17" s="12"/>
      <c r="F17" s="11"/>
      <c r="G17" s="11"/>
      <c r="H17" s="11"/>
      <c r="I17" s="11"/>
    </row>
    <row r="18" spans="1:9" ht="13.5" customHeight="1">
      <c r="A18" s="3"/>
      <c r="B18" s="12"/>
      <c r="C18" s="12"/>
      <c r="D18" s="16"/>
      <c r="E18" s="12"/>
      <c r="F18" s="11"/>
      <c r="G18" s="11"/>
      <c r="H18" s="11"/>
      <c r="I18" s="11"/>
    </row>
    <row r="19" spans="1:9" ht="14.25" customHeight="1">
      <c r="A19" s="3"/>
      <c r="B19" s="12"/>
      <c r="C19" s="12"/>
      <c r="D19" s="16"/>
      <c r="E19" s="12"/>
      <c r="F19" s="9" t="s">
        <v>7</v>
      </c>
      <c r="G19" s="11">
        <f>SUM(G8:G18)</f>
        <v>45537.623999999996</v>
      </c>
      <c r="H19" s="11">
        <f>SUM(H8:H18)</f>
        <v>6329.729736000001</v>
      </c>
      <c r="I19" s="11">
        <f>SUM(I8:I18)</f>
        <v>51867.353736000005</v>
      </c>
    </row>
    <row r="20" spans="1:9" ht="14.25">
      <c r="A20" s="4"/>
      <c r="B20" s="4"/>
      <c r="C20" s="4"/>
      <c r="D20" s="17"/>
      <c r="E20" s="4"/>
      <c r="F20" s="4"/>
      <c r="G20" s="4"/>
      <c r="H20" s="4"/>
      <c r="I20" s="4"/>
    </row>
    <row r="21" spans="1:9" s="4" customFormat="1" ht="15">
      <c r="A21" s="8"/>
      <c r="B21" s="3"/>
      <c r="C21" s="3"/>
      <c r="D21" s="15"/>
      <c r="E21" s="3"/>
      <c r="G21" s="7"/>
      <c r="H21" s="5"/>
      <c r="I21" s="5"/>
    </row>
    <row r="25" spans="5:9" ht="15">
      <c r="E25" s="6"/>
      <c r="F25" s="6"/>
      <c r="G25" s="6"/>
      <c r="H25" s="6"/>
      <c r="I25" s="5"/>
    </row>
  </sheetData>
  <sheetProtection/>
  <mergeCells count="9">
    <mergeCell ref="G3:G7"/>
    <mergeCell ref="H3:H7"/>
    <mergeCell ref="I3:I7"/>
    <mergeCell ref="A1:F1"/>
    <mergeCell ref="A3:A7"/>
    <mergeCell ref="B3:B7"/>
    <mergeCell ref="C3:C7"/>
    <mergeCell ref="D3:D7"/>
    <mergeCell ref="E3:F7"/>
  </mergeCells>
  <printOptions/>
  <pageMargins left="0.5" right="0.5" top="0.75" bottom="0.75" header="0.5" footer="0.5"/>
  <pageSetup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18" customWidth="1"/>
    <col min="5" max="5" width="12.7109375" style="0" customWidth="1"/>
    <col min="6" max="6" width="12.28125" style="0" customWidth="1"/>
    <col min="7" max="7" width="13.140625" style="0" customWidth="1"/>
    <col min="8" max="8" width="13.8515625" style="0" customWidth="1"/>
    <col min="9" max="9" width="12.00390625" style="0" customWidth="1"/>
  </cols>
  <sheetData>
    <row r="1" spans="1:9" ht="15">
      <c r="A1" s="23" t="s">
        <v>10</v>
      </c>
      <c r="B1" s="23"/>
      <c r="C1" s="23"/>
      <c r="D1" s="23"/>
      <c r="E1" s="23"/>
      <c r="F1" s="23"/>
      <c r="G1" s="3"/>
      <c r="H1" s="3"/>
      <c r="I1" s="2" t="s">
        <v>0</v>
      </c>
    </row>
    <row r="2" spans="1:9" ht="15">
      <c r="A2" s="3"/>
      <c r="B2" s="3"/>
      <c r="C2" s="3"/>
      <c r="D2" s="15"/>
      <c r="E2" s="10"/>
      <c r="F2" s="3"/>
      <c r="G2" s="3" t="s">
        <v>19</v>
      </c>
      <c r="H2" s="3"/>
      <c r="I2" s="2" t="s">
        <v>11</v>
      </c>
    </row>
    <row r="3" spans="1:10" ht="12.75" customHeight="1">
      <c r="A3" s="24" t="s">
        <v>1</v>
      </c>
      <c r="B3" s="20" t="s">
        <v>8</v>
      </c>
      <c r="C3" s="20" t="s">
        <v>9</v>
      </c>
      <c r="D3" s="27" t="s">
        <v>2</v>
      </c>
      <c r="E3" s="20" t="s">
        <v>6</v>
      </c>
      <c r="F3" s="20"/>
      <c r="G3" s="20" t="s">
        <v>3</v>
      </c>
      <c r="H3" s="20" t="s">
        <v>4</v>
      </c>
      <c r="I3" s="20" t="s">
        <v>5</v>
      </c>
      <c r="J3" s="1"/>
    </row>
    <row r="4" spans="1:9" ht="12.75" customHeight="1">
      <c r="A4" s="25"/>
      <c r="B4" s="21"/>
      <c r="C4" s="21"/>
      <c r="D4" s="28"/>
      <c r="E4" s="21"/>
      <c r="F4" s="21"/>
      <c r="G4" s="21"/>
      <c r="H4" s="21"/>
      <c r="I4" s="21"/>
    </row>
    <row r="5" spans="1:9" ht="12.75" customHeight="1">
      <c r="A5" s="25"/>
      <c r="B5" s="21"/>
      <c r="C5" s="21"/>
      <c r="D5" s="28"/>
      <c r="E5" s="21"/>
      <c r="F5" s="21"/>
      <c r="G5" s="21"/>
      <c r="H5" s="21"/>
      <c r="I5" s="21"/>
    </row>
    <row r="6" spans="1:9" ht="12.75" customHeight="1">
      <c r="A6" s="25"/>
      <c r="B6" s="21"/>
      <c r="C6" s="21"/>
      <c r="D6" s="28"/>
      <c r="E6" s="21"/>
      <c r="F6" s="21"/>
      <c r="G6" s="21"/>
      <c r="H6" s="21"/>
      <c r="I6" s="21"/>
    </row>
    <row r="7" spans="1:9" ht="12.75" customHeight="1">
      <c r="A7" s="26"/>
      <c r="B7" s="22"/>
      <c r="C7" s="22"/>
      <c r="D7" s="29"/>
      <c r="E7" s="22"/>
      <c r="F7" s="22"/>
      <c r="G7" s="22"/>
      <c r="H7" s="22"/>
      <c r="I7" s="22"/>
    </row>
    <row r="8" spans="1:9" ht="34.5" customHeight="1">
      <c r="A8" s="14" t="s">
        <v>12</v>
      </c>
      <c r="B8" s="12"/>
      <c r="C8" s="12"/>
      <c r="D8" s="16"/>
      <c r="E8" s="12"/>
      <c r="F8" s="11"/>
      <c r="G8" s="11"/>
      <c r="H8" s="11"/>
      <c r="I8" s="11"/>
    </row>
    <row r="9" spans="1:9" ht="34.5" customHeight="1">
      <c r="A9" s="9" t="s">
        <v>13</v>
      </c>
      <c r="B9" s="13">
        <v>3900</v>
      </c>
      <c r="C9" s="12">
        <v>0.083</v>
      </c>
      <c r="D9" s="16">
        <f>C9*B9</f>
        <v>323.7</v>
      </c>
      <c r="E9" s="12" t="s">
        <v>14</v>
      </c>
      <c r="F9" s="11">
        <v>20.72</v>
      </c>
      <c r="G9" s="11">
        <f>D9*F9</f>
        <v>6707.063999999999</v>
      </c>
      <c r="H9" s="11">
        <f>G9*0.139</f>
        <v>932.281896</v>
      </c>
      <c r="I9" s="11">
        <f>G9+H9</f>
        <v>7639.345895999999</v>
      </c>
    </row>
    <row r="10" spans="1:9" ht="34.5" customHeight="1">
      <c r="A10" s="9" t="s">
        <v>15</v>
      </c>
      <c r="B10" s="13">
        <v>3900</v>
      </c>
      <c r="C10" s="12">
        <v>0.083</v>
      </c>
      <c r="D10" s="16">
        <f>C10*B10</f>
        <v>323.7</v>
      </c>
      <c r="E10" s="12" t="s">
        <v>18</v>
      </c>
      <c r="F10" s="11">
        <v>25.5</v>
      </c>
      <c r="G10" s="11">
        <f>D10*F10</f>
        <v>8254.35</v>
      </c>
      <c r="H10" s="11">
        <f>G10*0.139</f>
        <v>1147.3546500000002</v>
      </c>
      <c r="I10" s="11">
        <f>G10+H10</f>
        <v>9401.70465</v>
      </c>
    </row>
    <row r="11" spans="1:9" ht="34.5" customHeight="1">
      <c r="A11" s="9" t="s">
        <v>16</v>
      </c>
      <c r="B11" s="13">
        <v>3900</v>
      </c>
      <c r="C11" s="12">
        <v>0.083</v>
      </c>
      <c r="D11" s="16">
        <f>C11*B11</f>
        <v>323.7</v>
      </c>
      <c r="E11" s="12" t="s">
        <v>14</v>
      </c>
      <c r="F11" s="11">
        <v>20.72</v>
      </c>
      <c r="G11" s="11">
        <f>D11*F11</f>
        <v>6707.063999999999</v>
      </c>
      <c r="H11" s="11">
        <f>G11*0.139</f>
        <v>932.281896</v>
      </c>
      <c r="I11" s="11">
        <f>G11+H11</f>
        <v>7639.345895999999</v>
      </c>
    </row>
    <row r="12" spans="1:9" ht="34.5" customHeight="1">
      <c r="A12" s="9" t="s">
        <v>17</v>
      </c>
      <c r="B12" s="13">
        <v>3900</v>
      </c>
      <c r="C12" s="12">
        <v>0.033</v>
      </c>
      <c r="D12" s="16">
        <f>C12*B12</f>
        <v>128.70000000000002</v>
      </c>
      <c r="E12" s="12" t="s">
        <v>18</v>
      </c>
      <c r="F12" s="11">
        <v>25.5</v>
      </c>
      <c r="G12" s="11">
        <f>D12*F12</f>
        <v>3281.8500000000004</v>
      </c>
      <c r="H12" s="11">
        <f>G12*0.139</f>
        <v>456.1771500000001</v>
      </c>
      <c r="I12" s="11">
        <f>G12+H12</f>
        <v>3738.0271500000003</v>
      </c>
    </row>
    <row r="13" spans="1:9" ht="34.5" customHeight="1">
      <c r="A13" s="19"/>
      <c r="B13" s="12"/>
      <c r="C13" s="12"/>
      <c r="D13" s="16"/>
      <c r="E13" s="12"/>
      <c r="F13" s="11"/>
      <c r="G13" s="11"/>
      <c r="H13" s="11"/>
      <c r="I13" s="11"/>
    </row>
    <row r="14" spans="1:9" ht="34.5" customHeight="1">
      <c r="A14" s="9"/>
      <c r="B14" s="12"/>
      <c r="C14" s="12"/>
      <c r="D14" s="16"/>
      <c r="E14" s="12"/>
      <c r="F14" s="11"/>
      <c r="G14" s="11"/>
      <c r="H14" s="11"/>
      <c r="I14" s="11"/>
    </row>
    <row r="15" spans="1:9" ht="34.5" customHeight="1">
      <c r="A15" s="9"/>
      <c r="B15" s="12"/>
      <c r="C15" s="12"/>
      <c r="D15" s="16"/>
      <c r="E15" s="12"/>
      <c r="F15" s="11"/>
      <c r="G15" s="11"/>
      <c r="H15" s="11"/>
      <c r="I15" s="11"/>
    </row>
    <row r="16" spans="1:9" ht="34.5" customHeight="1">
      <c r="A16" s="9"/>
      <c r="B16" s="12"/>
      <c r="C16" s="12"/>
      <c r="D16" s="16"/>
      <c r="E16" s="12"/>
      <c r="F16" s="11"/>
      <c r="G16" s="11"/>
      <c r="H16" s="11"/>
      <c r="I16" s="11"/>
    </row>
    <row r="17" spans="1:9" ht="34.5" customHeight="1">
      <c r="A17" s="9"/>
      <c r="B17" s="12"/>
      <c r="C17" s="12"/>
      <c r="D17" s="16"/>
      <c r="E17" s="12"/>
      <c r="F17" s="11"/>
      <c r="G17" s="11"/>
      <c r="H17" s="11"/>
      <c r="I17" s="11"/>
    </row>
    <row r="18" spans="1:9" ht="13.5" customHeight="1">
      <c r="A18" s="3"/>
      <c r="B18" s="12"/>
      <c r="C18" s="12"/>
      <c r="D18" s="16"/>
      <c r="E18" s="12"/>
      <c r="F18" s="11"/>
      <c r="G18" s="11"/>
      <c r="H18" s="11"/>
      <c r="I18" s="11"/>
    </row>
    <row r="19" spans="1:9" ht="14.25" customHeight="1">
      <c r="A19" s="3"/>
      <c r="B19" s="12"/>
      <c r="C19" s="12"/>
      <c r="D19" s="16"/>
      <c r="E19" s="12"/>
      <c r="F19" s="9" t="s">
        <v>7</v>
      </c>
      <c r="G19" s="11">
        <f>SUM(G8:G18)</f>
        <v>24950.328</v>
      </c>
      <c r="H19" s="11">
        <f>SUM(H8:H18)</f>
        <v>3468.095592</v>
      </c>
      <c r="I19" s="11">
        <f>SUM(I8:I18)</f>
        <v>28418.423592</v>
      </c>
    </row>
    <row r="20" spans="1:9" ht="14.25">
      <c r="A20" s="4"/>
      <c r="B20" s="4"/>
      <c r="C20" s="4"/>
      <c r="D20" s="17"/>
      <c r="E20" s="4"/>
      <c r="F20" s="4"/>
      <c r="G20" s="4"/>
      <c r="H20" s="4"/>
      <c r="I20" s="4"/>
    </row>
    <row r="21" spans="1:9" s="4" customFormat="1" ht="15">
      <c r="A21" s="8"/>
      <c r="B21" s="3"/>
      <c r="C21" s="3"/>
      <c r="D21" s="15"/>
      <c r="E21" s="3"/>
      <c r="G21" s="7"/>
      <c r="H21" s="5"/>
      <c r="I21" s="5"/>
    </row>
    <row r="25" spans="5:9" ht="15">
      <c r="E25" s="6"/>
      <c r="F25" s="6"/>
      <c r="G25" s="6"/>
      <c r="H25" s="6"/>
      <c r="I25" s="5"/>
    </row>
  </sheetData>
  <sheetProtection/>
  <mergeCells count="9">
    <mergeCell ref="A1:F1"/>
    <mergeCell ref="I3:I7"/>
    <mergeCell ref="G3:G7"/>
    <mergeCell ref="H3:H7"/>
    <mergeCell ref="A3:A7"/>
    <mergeCell ref="B3:B7"/>
    <mergeCell ref="C3:C7"/>
    <mergeCell ref="D3:D7"/>
    <mergeCell ref="E3:F7"/>
  </mergeCells>
  <printOptions/>
  <pageMargins left="0.5" right="0.5" top="0.75" bottom="0.75" header="0.5" footer="0.5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Harris, Sheniqua M - APHIS</cp:lastModifiedBy>
  <cp:lastPrinted>2013-02-28T14:12:57Z</cp:lastPrinted>
  <dcterms:created xsi:type="dcterms:W3CDTF">2002-09-24T19:35:59Z</dcterms:created>
  <dcterms:modified xsi:type="dcterms:W3CDTF">2017-02-23T22:10:20Z</dcterms:modified>
  <cp:category/>
  <cp:version/>
  <cp:contentType/>
  <cp:contentStatus/>
</cp:coreProperties>
</file>