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432" windowHeight="5412" activeTab="0"/>
  </bookViews>
  <sheets>
    <sheet name="CHART" sheetId="1" r:id="rId1"/>
  </sheets>
  <definedNames>
    <definedName name="_xlnm.Print_Area" localSheetId="0">'CHART'!$A$1:$I$26</definedName>
  </definedNames>
  <calcPr fullCalcOnLoad="1"/>
</workbook>
</file>

<file path=xl/sharedStrings.xml><?xml version="1.0" encoding="utf-8"?>
<sst xmlns="http://schemas.openxmlformats.org/spreadsheetml/2006/main" count="52" uniqueCount="44">
  <si>
    <t>Average Estimate</t>
  </si>
  <si>
    <t>Total</t>
  </si>
  <si>
    <t>Number of</t>
  </si>
  <si>
    <t>Annual</t>
  </si>
  <si>
    <t>of Manhours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</si>
  <si>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</si>
  <si>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</si>
  <si>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</si>
  <si>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</si>
  <si>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</si>
  <si>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</si>
  <si>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</si>
  <si>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</si>
  <si>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</si>
  <si>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</si>
  <si>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F</t>
  </si>
  <si>
    <t>G</t>
  </si>
  <si>
    <t>Totals:</t>
  </si>
  <si>
    <t xml:space="preserve">Annual </t>
  </si>
  <si>
    <t>Applications</t>
  </si>
  <si>
    <t>Average</t>
  </si>
  <si>
    <t xml:space="preserve">Number of </t>
  </si>
  <si>
    <t>Dairy Tariff-Rate Import Quota Licensing Program</t>
  </si>
  <si>
    <t>Forms</t>
  </si>
  <si>
    <t>(one form)</t>
  </si>
  <si>
    <t xml:space="preserve">Annual Reporting and Record Keeping Burden Hours </t>
  </si>
  <si>
    <t>Recordkeeping</t>
  </si>
  <si>
    <t xml:space="preserve">Application for Historical, Nonhistorical, or Designated Importer Licenses </t>
  </si>
  <si>
    <t xml:space="preserve">License Surrender or Application for Requesting Additional TRQ Amounts </t>
  </si>
  <si>
    <t>Bureau of Labor Salary Estimates</t>
  </si>
  <si>
    <t>Occupation code</t>
  </si>
  <si>
    <t>Occupation title</t>
  </si>
  <si>
    <t>Annual mean wage</t>
  </si>
  <si>
    <t>Cost Estimate</t>
  </si>
  <si>
    <t>Total Annual Manhours</t>
  </si>
  <si>
    <t>Total cost to public</t>
  </si>
  <si>
    <t>Total Burden Public &amp; Gov't Recordkeeping</t>
  </si>
  <si>
    <t>43-3031</t>
  </si>
  <si>
    <t>Date:  04/03/2017</t>
  </si>
  <si>
    <t>Median hourly wage</t>
  </si>
  <si>
    <t>https://www.bls.gov/oes/current/oes130000.htm</t>
  </si>
  <si>
    <t>Business and Financial Operations Occupations</t>
  </si>
  <si>
    <t>FAS-923, 923A, and 923B</t>
  </si>
  <si>
    <t>FAS-924A and 924B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</si>
</sst>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_);\(0.00\)"/>
    <numFmt numFmtId="167" formatCode="0.0"/>
    <numFmt numFmtId="168" formatCode="[$-409]dddd\,\ mmmm\ dd\,\ yyyy"/>
    <numFmt numFmtId="169" formatCode="[$-409]h:mm:ss\ AM/PM"/>
    <numFmt numFmtId="170" formatCode="&quot;$&quot;#,##0.00"/>
    <numFmt numFmtId="171" formatCode="#,##0.0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39" fontId="0" fillId="2" borderId="0" xfId="0" applyNumberFormat="1" applyAlignment="1">
      <alignment/>
    </xf>
    <xf numFmtId="2" fontId="0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Border="1" applyAlignment="1">
      <alignment/>
    </xf>
    <xf numFmtId="0" fontId="4" fillId="2" borderId="0" xfId="0" applyNumberFormat="1" applyFon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4" fontId="8" fillId="2" borderId="10" xfId="0" applyNumberFormat="1" applyFont="1" applyBorder="1" applyAlignment="1">
      <alignment/>
    </xf>
    <xf numFmtId="4" fontId="1" fillId="2" borderId="1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centerContinuous"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1" fillId="2" borderId="13" xfId="0" applyNumberFormat="1" applyFont="1" applyBorder="1" applyAlignment="1">
      <alignment horizontal="center"/>
    </xf>
    <xf numFmtId="0" fontId="1" fillId="2" borderId="14" xfId="0" applyNumberFormat="1" applyFont="1" applyBorder="1" applyAlignment="1">
      <alignment horizontal="center"/>
    </xf>
    <xf numFmtId="0" fontId="1" fillId="2" borderId="15" xfId="0" applyNumberFormat="1" applyFont="1" applyBorder="1" applyAlignment="1">
      <alignment horizontal="center"/>
    </xf>
    <xf numFmtId="0" fontId="1" fillId="2" borderId="16" xfId="0" applyNumberFormat="1" applyFont="1" applyBorder="1" applyAlignment="1">
      <alignment horizontal="center"/>
    </xf>
    <xf numFmtId="0" fontId="1" fillId="2" borderId="17" xfId="0" applyNumberFormat="1" applyFont="1" applyBorder="1" applyAlignment="1">
      <alignment horizontal="center"/>
    </xf>
    <xf numFmtId="0" fontId="1" fillId="2" borderId="18" xfId="0" applyNumberFormat="1" applyFont="1" applyBorder="1" applyAlignment="1">
      <alignment horizontal="center"/>
    </xf>
    <xf numFmtId="0" fontId="8" fillId="2" borderId="19" xfId="0" applyNumberFormat="1" applyFont="1" applyBorder="1" applyAlignment="1" quotePrefix="1">
      <alignment horizontal="center"/>
    </xf>
    <xf numFmtId="0" fontId="0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 horizontal="center"/>
    </xf>
    <xf numFmtId="0" fontId="3" fillId="2" borderId="22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center"/>
    </xf>
    <xf numFmtId="0" fontId="3" fillId="2" borderId="23" xfId="0" applyNumberFormat="1" applyFont="1" applyBorder="1" applyAlignment="1">
      <alignment horizontal="center"/>
    </xf>
    <xf numFmtId="0" fontId="3" fillId="2" borderId="24" xfId="0" applyNumberFormat="1" applyFont="1" applyBorder="1" applyAlignment="1">
      <alignment/>
    </xf>
    <xf numFmtId="0" fontId="3" fillId="2" borderId="21" xfId="0" applyNumberFormat="1" applyFont="1" applyBorder="1" applyAlignment="1">
      <alignment wrapText="1"/>
    </xf>
    <xf numFmtId="2" fontId="3" fillId="2" borderId="25" xfId="0" applyNumberFormat="1" applyFont="1" applyBorder="1" applyAlignment="1">
      <alignment horizontal="left"/>
    </xf>
    <xf numFmtId="0" fontId="3" fillId="2" borderId="10" xfId="0" applyNumberFormat="1" applyFont="1" applyBorder="1" applyAlignment="1">
      <alignment wrapText="1"/>
    </xf>
    <xf numFmtId="37" fontId="3" fillId="2" borderId="10" xfId="0" applyNumberFormat="1" applyFont="1" applyBorder="1" applyAlignment="1">
      <alignment/>
    </xf>
    <xf numFmtId="2" fontId="3" fillId="2" borderId="10" xfId="0" applyNumberFormat="1" applyFont="1" applyBorder="1" applyAlignment="1">
      <alignment/>
    </xf>
    <xf numFmtId="2" fontId="3" fillId="2" borderId="26" xfId="0" applyNumberFormat="1" applyFont="1" applyBorder="1" applyAlignment="1">
      <alignment/>
    </xf>
    <xf numFmtId="165" fontId="3" fillId="2" borderId="25" xfId="0" applyNumberFormat="1" applyFont="1" applyBorder="1" applyAlignment="1">
      <alignment horizontal="left"/>
    </xf>
    <xf numFmtId="0" fontId="3" fillId="2" borderId="10" xfId="0" applyNumberFormat="1" applyFont="1" applyBorder="1" applyAlignment="1">
      <alignment/>
    </xf>
    <xf numFmtId="165" fontId="1" fillId="2" borderId="25" xfId="0" applyNumberFormat="1" applyFont="1" applyBorder="1" applyAlignment="1">
      <alignment horizontal="left"/>
    </xf>
    <xf numFmtId="0" fontId="1" fillId="2" borderId="10" xfId="0" applyNumberFormat="1" applyFont="1" applyBorder="1" applyAlignment="1">
      <alignment/>
    </xf>
    <xf numFmtId="0" fontId="9" fillId="2" borderId="10" xfId="0" applyNumberFormat="1" applyFont="1" applyBorder="1" applyAlignment="1">
      <alignment/>
    </xf>
    <xf numFmtId="2" fontId="9" fillId="2" borderId="10" xfId="0" applyNumberFormat="1" applyFont="1" applyBorder="1" applyAlignment="1">
      <alignment/>
    </xf>
    <xf numFmtId="39" fontId="9" fillId="2" borderId="10" xfId="0" applyNumberFormat="1" applyFont="1" applyBorder="1" applyAlignment="1">
      <alignment/>
    </xf>
    <xf numFmtId="0" fontId="0" fillId="2" borderId="0" xfId="0" applyAlignment="1">
      <alignment/>
    </xf>
    <xf numFmtId="17" fontId="0" fillId="2" borderId="0" xfId="0" applyNumberFormat="1" applyAlignment="1">
      <alignment/>
    </xf>
    <xf numFmtId="8" fontId="0" fillId="2" borderId="0" xfId="0" applyNumberFormat="1" applyAlignment="1">
      <alignment/>
    </xf>
    <xf numFmtId="6" fontId="0" fillId="2" borderId="0" xfId="0" applyNumberFormat="1" applyAlignment="1">
      <alignment/>
    </xf>
    <xf numFmtId="0" fontId="1" fillId="2" borderId="27" xfId="0" applyNumberFormat="1" applyFont="1" applyBorder="1" applyAlignment="1">
      <alignment horizontal="center"/>
    </xf>
    <xf numFmtId="4" fontId="8" fillId="2" borderId="0" xfId="0" applyNumberFormat="1" applyFont="1" applyBorder="1" applyAlignment="1">
      <alignment/>
    </xf>
    <xf numFmtId="2" fontId="1" fillId="2" borderId="15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2" fontId="5" fillId="2" borderId="0" xfId="0" applyNumberFormat="1" applyFont="1" applyBorder="1" applyAlignment="1">
      <alignment/>
    </xf>
    <xf numFmtId="2" fontId="10" fillId="2" borderId="0" xfId="0" applyNumberFormat="1" applyFont="1" applyBorder="1" applyAlignment="1">
      <alignment/>
    </xf>
    <xf numFmtId="39" fontId="11" fillId="2" borderId="0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2" fontId="0" fillId="2" borderId="28" xfId="0" applyNumberFormat="1" applyBorder="1" applyAlignment="1">
      <alignment horizontal="left"/>
    </xf>
    <xf numFmtId="0" fontId="4" fillId="2" borderId="29" xfId="0" applyNumberFormat="1" applyFont="1" applyBorder="1" applyAlignment="1">
      <alignment/>
    </xf>
    <xf numFmtId="2" fontId="5" fillId="2" borderId="29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29" xfId="0" applyNumberFormat="1" applyFont="1" applyBorder="1" applyAlignment="1">
      <alignment/>
    </xf>
    <xf numFmtId="170" fontId="5" fillId="2" borderId="29" xfId="0" applyNumberFormat="1" applyFont="1" applyBorder="1" applyAlignment="1">
      <alignment/>
    </xf>
    <xf numFmtId="170" fontId="0" fillId="2" borderId="29" xfId="0" applyNumberFormat="1" applyFont="1" applyBorder="1" applyAlignment="1">
      <alignment/>
    </xf>
    <xf numFmtId="3" fontId="8" fillId="2" borderId="26" xfId="0" applyNumberFormat="1" applyFont="1" applyBorder="1" applyAlignment="1">
      <alignment/>
    </xf>
    <xf numFmtId="3" fontId="8" fillId="2" borderId="10" xfId="0" applyNumberFormat="1" applyFont="1" applyBorder="1" applyAlignment="1">
      <alignment/>
    </xf>
    <xf numFmtId="37" fontId="1" fillId="34" borderId="31" xfId="0" applyNumberFormat="1" applyFont="1" applyFill="1" applyBorder="1" applyAlignment="1">
      <alignment/>
    </xf>
    <xf numFmtId="2" fontId="1" fillId="34" borderId="32" xfId="0" applyNumberFormat="1" applyFont="1" applyFill="1" applyBorder="1" applyAlignment="1">
      <alignment horizontal="left"/>
    </xf>
    <xf numFmtId="0" fontId="1" fillId="34" borderId="33" xfId="0" applyNumberFormat="1" applyFont="1" applyFill="1" applyBorder="1" applyAlignment="1">
      <alignment/>
    </xf>
    <xf numFmtId="2" fontId="1" fillId="34" borderId="33" xfId="0" applyNumberFormat="1" applyFont="1" applyFill="1" applyBorder="1" applyAlignment="1">
      <alignment/>
    </xf>
    <xf numFmtId="39" fontId="1" fillId="34" borderId="33" xfId="0" applyNumberFormat="1" applyFont="1" applyFill="1" applyBorder="1" applyAlignment="1">
      <alignment/>
    </xf>
    <xf numFmtId="0" fontId="12" fillId="2" borderId="0" xfId="0" applyNumberFormat="1" applyFont="1" applyAlignment="1">
      <alignment/>
    </xf>
    <xf numFmtId="3" fontId="5" fillId="2" borderId="29" xfId="0" applyNumberFormat="1" applyFont="1" applyBorder="1" applyAlignment="1">
      <alignment/>
    </xf>
    <xf numFmtId="0" fontId="0" fillId="2" borderId="0" xfId="0" applyFont="1" applyAlignment="1">
      <alignment/>
    </xf>
    <xf numFmtId="0" fontId="47" fillId="2" borderId="0" xfId="0" applyNumberFormat="1" applyFont="1" applyAlignment="1">
      <alignment vertical="center" wrapText="1"/>
    </xf>
    <xf numFmtId="8" fontId="0" fillId="2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showOutlineSymbols="0" zoomScale="87" zoomScaleNormal="87" zoomScalePageLayoutView="0" workbookViewId="0" topLeftCell="A1">
      <selection activeCell="A13" sqref="A13"/>
    </sheetView>
  </sheetViews>
  <sheetFormatPr defaultColWidth="8.75390625" defaultRowHeight="15.75"/>
  <cols>
    <col min="1" max="1" width="25.00390625" style="0" customWidth="1"/>
    <col min="2" max="2" width="36.25390625" style="0" customWidth="1"/>
    <col min="3" max="3" width="11.75390625" style="0" customWidth="1"/>
    <col min="4" max="5" width="11.25390625" style="0" customWidth="1"/>
    <col min="6" max="6" width="15.875" style="0" customWidth="1"/>
    <col min="7" max="7" width="10.75390625" style="0" customWidth="1"/>
    <col min="8" max="8" width="16.125" style="0" customWidth="1"/>
    <col min="9" max="9" width="10.875" style="7" customWidth="1"/>
  </cols>
  <sheetData>
    <row r="1" spans="1:11" ht="15">
      <c r="A1" s="11" t="s">
        <v>22</v>
      </c>
      <c r="B1" s="10"/>
      <c r="C1" s="6"/>
      <c r="D1" s="6"/>
      <c r="E1" s="6"/>
      <c r="F1" s="6"/>
      <c r="G1" s="6"/>
      <c r="H1" s="6"/>
      <c r="I1" s="8"/>
      <c r="J1" s="4"/>
      <c r="K1" s="4"/>
    </row>
    <row r="2" spans="1:11" ht="15">
      <c r="A2" s="11" t="s">
        <v>25</v>
      </c>
      <c r="B2" s="9"/>
      <c r="C2" s="6"/>
      <c r="D2" s="6"/>
      <c r="E2" s="6"/>
      <c r="F2" s="6"/>
      <c r="G2" s="6"/>
      <c r="H2" s="6"/>
      <c r="I2" s="8"/>
      <c r="J2" s="4"/>
      <c r="K2" s="4"/>
    </row>
    <row r="3" spans="1:11" ht="15">
      <c r="A3" s="75" t="s">
        <v>38</v>
      </c>
      <c r="B3" s="15"/>
      <c r="C3" s="15"/>
      <c r="D3" s="15"/>
      <c r="E3" s="15"/>
      <c r="F3" s="15"/>
      <c r="G3" s="15"/>
      <c r="H3" s="15"/>
      <c r="I3" s="16"/>
      <c r="J3" s="4"/>
      <c r="K3" s="4"/>
    </row>
    <row r="4" spans="1:11" ht="15.75" thickBot="1">
      <c r="A4" s="5"/>
      <c r="B4" s="15"/>
      <c r="C4" s="17"/>
      <c r="D4" s="17"/>
      <c r="E4" s="17"/>
      <c r="F4" s="14"/>
      <c r="G4" s="14"/>
      <c r="H4" s="11" t="s">
        <v>26</v>
      </c>
      <c r="I4" s="18"/>
      <c r="J4" s="4"/>
      <c r="K4" s="4"/>
    </row>
    <row r="5" spans="1:11" ht="15.75" thickBot="1">
      <c r="A5" s="19"/>
      <c r="B5" s="20"/>
      <c r="C5" s="21"/>
      <c r="D5" s="22" t="s">
        <v>20</v>
      </c>
      <c r="E5" s="22" t="s">
        <v>1</v>
      </c>
      <c r="F5" s="22" t="s">
        <v>0</v>
      </c>
      <c r="G5" s="22" t="s">
        <v>1</v>
      </c>
      <c r="H5" s="22" t="s">
        <v>0</v>
      </c>
      <c r="I5" s="23" t="s">
        <v>1</v>
      </c>
      <c r="J5" s="4"/>
      <c r="K5" s="4"/>
    </row>
    <row r="6" spans="1:11" ht="15">
      <c r="A6" s="52"/>
      <c r="B6" s="20"/>
      <c r="C6" s="22" t="s">
        <v>2</v>
      </c>
      <c r="D6" s="22" t="s">
        <v>21</v>
      </c>
      <c r="E6" s="22" t="s">
        <v>18</v>
      </c>
      <c r="F6" s="22" t="s">
        <v>4</v>
      </c>
      <c r="G6" s="22" t="s">
        <v>3</v>
      </c>
      <c r="H6" s="22" t="s">
        <v>4</v>
      </c>
      <c r="I6" s="23" t="s">
        <v>3</v>
      </c>
      <c r="J6" s="4"/>
      <c r="K6" s="4"/>
    </row>
    <row r="7" spans="1:11" ht="15">
      <c r="A7" s="24" t="s">
        <v>23</v>
      </c>
      <c r="B7" s="27" t="s">
        <v>5</v>
      </c>
      <c r="C7" s="25" t="s">
        <v>6</v>
      </c>
      <c r="D7" s="25" t="s">
        <v>19</v>
      </c>
      <c r="E7" s="25" t="s">
        <v>7</v>
      </c>
      <c r="F7" s="25" t="s">
        <v>8</v>
      </c>
      <c r="G7" s="25" t="s">
        <v>9</v>
      </c>
      <c r="H7" s="25" t="s">
        <v>8</v>
      </c>
      <c r="I7" s="26" t="s">
        <v>9</v>
      </c>
      <c r="J7" s="4"/>
      <c r="K7" s="4"/>
    </row>
    <row r="8" spans="1:11" ht="15">
      <c r="A8" s="28" t="s">
        <v>24</v>
      </c>
      <c r="B8" s="29"/>
      <c r="C8" s="30" t="s">
        <v>10</v>
      </c>
      <c r="D8" s="31" t="s">
        <v>11</v>
      </c>
      <c r="E8" s="31" t="s">
        <v>12</v>
      </c>
      <c r="F8" s="32" t="s">
        <v>13</v>
      </c>
      <c r="G8" s="31" t="s">
        <v>14</v>
      </c>
      <c r="H8" s="31" t="s">
        <v>15</v>
      </c>
      <c r="I8" s="33" t="s">
        <v>16</v>
      </c>
      <c r="J8" s="4"/>
      <c r="K8" s="4"/>
    </row>
    <row r="9" spans="1:11" ht="15">
      <c r="A9" s="34"/>
      <c r="B9" s="35"/>
      <c r="C9" s="31"/>
      <c r="D9" s="31"/>
      <c r="E9" s="31"/>
      <c r="F9" s="31"/>
      <c r="G9" s="31"/>
      <c r="H9" s="31"/>
      <c r="I9" s="33"/>
      <c r="J9" s="4"/>
      <c r="K9" s="4"/>
    </row>
    <row r="10" spans="1:11" ht="15">
      <c r="A10" s="36"/>
      <c r="B10" s="37"/>
      <c r="C10" s="38"/>
      <c r="D10" s="39"/>
      <c r="E10" s="39"/>
      <c r="F10" s="39"/>
      <c r="G10" s="39"/>
      <c r="H10" s="39"/>
      <c r="I10" s="40"/>
      <c r="J10" s="4"/>
      <c r="K10" s="4"/>
    </row>
    <row r="11" spans="1:11" ht="30.75">
      <c r="A11" s="41" t="s">
        <v>42</v>
      </c>
      <c r="B11" s="37" t="s">
        <v>27</v>
      </c>
      <c r="C11" s="38">
        <v>550</v>
      </c>
      <c r="D11" s="39">
        <v>1</v>
      </c>
      <c r="E11" s="39">
        <f>+C11*D11</f>
        <v>550</v>
      </c>
      <c r="F11" s="39">
        <v>0.75</v>
      </c>
      <c r="G11" s="39">
        <f>+E11*F11</f>
        <v>412.5</v>
      </c>
      <c r="H11" s="39">
        <v>0.1</v>
      </c>
      <c r="I11" s="40">
        <f>+G11*H11</f>
        <v>41.25</v>
      </c>
      <c r="J11" s="4"/>
      <c r="K11" s="4"/>
    </row>
    <row r="12" spans="1:11" ht="15">
      <c r="A12" s="41"/>
      <c r="B12" s="37"/>
      <c r="C12" s="38"/>
      <c r="D12" s="39"/>
      <c r="E12" s="39"/>
      <c r="F12" s="39"/>
      <c r="G12" s="39"/>
      <c r="H12" s="39"/>
      <c r="I12" s="40"/>
      <c r="J12" s="4"/>
      <c r="K12" s="4"/>
    </row>
    <row r="13" spans="1:11" ht="30.75">
      <c r="A13" s="36" t="s">
        <v>43</v>
      </c>
      <c r="B13" s="37" t="s">
        <v>28</v>
      </c>
      <c r="C13" s="38">
        <v>150</v>
      </c>
      <c r="D13" s="39">
        <v>1</v>
      </c>
      <c r="E13" s="39">
        <f>+C13*D13</f>
        <v>150</v>
      </c>
      <c r="F13" s="39">
        <v>0.15</v>
      </c>
      <c r="G13" s="39">
        <f>+E13*F13</f>
        <v>22.5</v>
      </c>
      <c r="H13" s="39">
        <v>0.1</v>
      </c>
      <c r="I13" s="40">
        <f>+G13*H13</f>
        <v>2.25</v>
      </c>
      <c r="J13" s="4"/>
      <c r="K13" s="4"/>
    </row>
    <row r="14" spans="1:11" ht="15">
      <c r="A14" s="41"/>
      <c r="B14" s="42"/>
      <c r="C14" s="38"/>
      <c r="D14" s="39"/>
      <c r="E14" s="39"/>
      <c r="F14" s="39"/>
      <c r="G14" s="39"/>
      <c r="H14" s="39"/>
      <c r="I14" s="40"/>
      <c r="J14" s="4"/>
      <c r="K14" s="4"/>
    </row>
    <row r="15" spans="1:11" ht="15">
      <c r="A15" s="41"/>
      <c r="B15" s="42"/>
      <c r="C15" s="38"/>
      <c r="D15" s="39"/>
      <c r="E15" s="39"/>
      <c r="F15" s="39"/>
      <c r="G15" s="39"/>
      <c r="H15" s="39"/>
      <c r="I15" s="40"/>
      <c r="J15" s="4"/>
      <c r="K15" s="4"/>
    </row>
    <row r="16" spans="1:11" ht="15">
      <c r="A16" s="43"/>
      <c r="B16" s="44" t="s">
        <v>17</v>
      </c>
      <c r="C16" s="12">
        <f>SUM(C10:C13)</f>
        <v>700</v>
      </c>
      <c r="D16" s="53"/>
      <c r="E16" s="12">
        <f>SUM(E10:E13)</f>
        <v>700</v>
      </c>
      <c r="F16" s="53"/>
      <c r="G16" s="69">
        <f>SUM(G11:G15)</f>
        <v>435</v>
      </c>
      <c r="H16" s="13"/>
      <c r="I16" s="68">
        <f>SUM(I10:I13)</f>
        <v>43.5</v>
      </c>
      <c r="J16" s="4"/>
      <c r="K16" s="4"/>
    </row>
    <row r="17" spans="1:11" ht="15">
      <c r="A17" s="36"/>
      <c r="B17" s="42"/>
      <c r="C17" s="45"/>
      <c r="D17" s="46"/>
      <c r="E17" s="46"/>
      <c r="F17" s="45"/>
      <c r="G17" s="47"/>
      <c r="H17" s="39"/>
      <c r="I17" s="40"/>
      <c r="J17" s="4"/>
      <c r="K17" s="4"/>
    </row>
    <row r="18" spans="1:11" ht="15.75" thickBot="1">
      <c r="A18" s="71"/>
      <c r="B18" s="72" t="s">
        <v>36</v>
      </c>
      <c r="C18" s="73"/>
      <c r="D18" s="73"/>
      <c r="E18" s="73"/>
      <c r="F18" s="73"/>
      <c r="G18" s="74"/>
      <c r="H18" s="73"/>
      <c r="I18" s="70">
        <f>G16+I16</f>
        <v>478.5</v>
      </c>
      <c r="J18" s="4"/>
      <c r="K18" s="4"/>
    </row>
    <row r="19" spans="1:9" ht="15">
      <c r="A19" s="54" t="s">
        <v>33</v>
      </c>
      <c r="B19" s="55"/>
      <c r="C19" s="56" t="s">
        <v>34</v>
      </c>
      <c r="D19" s="57"/>
      <c r="E19" s="58" t="s">
        <v>39</v>
      </c>
      <c r="F19" s="7"/>
      <c r="G19" s="59" t="s">
        <v>35</v>
      </c>
      <c r="H19" s="7"/>
      <c r="I19" s="60"/>
    </row>
    <row r="20" spans="1:9" ht="15.75" thickBot="1">
      <c r="A20" s="61"/>
      <c r="B20" s="62"/>
      <c r="C20" s="76">
        <v>479</v>
      </c>
      <c r="D20" s="63"/>
      <c r="E20" s="66">
        <v>31.99</v>
      </c>
      <c r="F20" s="65"/>
      <c r="G20" s="67">
        <f>C20*E20</f>
        <v>15323.21</v>
      </c>
      <c r="H20" s="65"/>
      <c r="I20" s="64"/>
    </row>
    <row r="21" spans="1:7" ht="15">
      <c r="A21" s="2"/>
      <c r="G21" s="1"/>
    </row>
    <row r="22" spans="1:7" ht="15">
      <c r="A22" s="48" t="s">
        <v>29</v>
      </c>
      <c r="B22" s="48"/>
      <c r="C22" s="48"/>
      <c r="D22" s="48"/>
      <c r="E22" s="48"/>
      <c r="F22" s="48"/>
      <c r="G22" s="48"/>
    </row>
    <row r="23" spans="1:7" ht="15">
      <c r="A23" s="49" t="s">
        <v>30</v>
      </c>
      <c r="B23" s="48" t="s">
        <v>31</v>
      </c>
      <c r="C23" s="48"/>
      <c r="D23" s="79" t="s">
        <v>39</v>
      </c>
      <c r="E23" s="48"/>
      <c r="F23" s="51" t="s">
        <v>32</v>
      </c>
      <c r="G23" s="48"/>
    </row>
    <row r="24" spans="1:7" ht="30.75">
      <c r="A24" s="77" t="s">
        <v>37</v>
      </c>
      <c r="B24" s="78" t="s">
        <v>41</v>
      </c>
      <c r="C24" s="48"/>
      <c r="D24" s="50">
        <f>E20</f>
        <v>31.99</v>
      </c>
      <c r="E24" s="48"/>
      <c r="F24" s="51">
        <v>66530</v>
      </c>
      <c r="G24" s="48"/>
    </row>
    <row r="25" spans="1:7" ht="15">
      <c r="A25" s="48" t="s">
        <v>40</v>
      </c>
      <c r="B25" s="48"/>
      <c r="C25" s="48"/>
      <c r="D25" s="48"/>
      <c r="E25" s="48"/>
      <c r="F25" s="48"/>
      <c r="G25" s="48"/>
    </row>
    <row r="26" spans="1:7" ht="15">
      <c r="A26" s="3"/>
      <c r="G26" s="1"/>
    </row>
    <row r="27" spans="1:7" ht="15">
      <c r="A27" s="3"/>
      <c r="G27" s="1"/>
    </row>
    <row r="28" spans="1:7" ht="15">
      <c r="A28" s="3"/>
      <c r="G28" s="1"/>
    </row>
  </sheetData>
  <sheetProtection/>
  <printOptions/>
  <pageMargins left="0.3" right="0.3" top="1" bottom="0.75" header="0.5" footer="0.5"/>
  <pageSetup horizontalDpi="600" verticalDpi="600" orientation="landscape" scale="7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McKeivier, Teresa - FAS</cp:lastModifiedBy>
  <cp:lastPrinted>2013-11-27T14:35:00Z</cp:lastPrinted>
  <dcterms:created xsi:type="dcterms:W3CDTF">2003-08-25T15:14:35Z</dcterms:created>
  <dcterms:modified xsi:type="dcterms:W3CDTF">2017-04-03T19:12:27Z</dcterms:modified>
  <cp:category/>
  <cp:version/>
  <cp:contentType/>
  <cp:contentStatus/>
</cp:coreProperties>
</file>