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OMB\0167 Specified Commodities Imported int the US Exempt from Import Requirements, 7CFR\2017 COLLECTION\"/>
    </mc:Choice>
  </mc:AlternateContent>
  <workbookProtection workbookPassword="CA59" lockStructure="1"/>
  <bookViews>
    <workbookView xWindow="120" yWindow="75" windowWidth="9420" windowHeight="5760"/>
  </bookViews>
  <sheets>
    <sheet name="Sheet1" sheetId="19" r:id="rId1"/>
  </sheets>
  <definedNames>
    <definedName name="_xlnm.Print_Area" localSheetId="0">Sheet1!$A$1:$O$49</definedName>
  </definedNames>
  <calcPr calcId="152511"/>
</workbook>
</file>

<file path=xl/calcChain.xml><?xml version="1.0" encoding="utf-8"?>
<calcChain xmlns="http://schemas.openxmlformats.org/spreadsheetml/2006/main">
  <c r="L17" i="19" l="1"/>
  <c r="J48" i="19" l="1"/>
  <c r="L48" i="19" s="1"/>
  <c r="J47" i="19"/>
  <c r="L47" i="19" s="1"/>
  <c r="J46" i="19"/>
  <c r="L46" i="19" s="1"/>
  <c r="J44" i="19"/>
  <c r="L44" i="19" s="1"/>
  <c r="J43" i="19"/>
  <c r="L43" i="19" s="1"/>
  <c r="O47" i="19"/>
  <c r="O48" i="19"/>
  <c r="M49" i="19"/>
  <c r="J32" i="19"/>
  <c r="L32" i="19" s="1"/>
  <c r="J31" i="19"/>
  <c r="L31" i="19" s="1"/>
  <c r="J30" i="19"/>
  <c r="L30" i="19" s="1"/>
  <c r="J28" i="19"/>
  <c r="L28" i="19" s="1"/>
  <c r="L49" i="19" l="1"/>
  <c r="J49" i="19"/>
  <c r="J15" i="19" l="1"/>
  <c r="L15" i="19" s="1"/>
  <c r="J14" i="19"/>
  <c r="L14" i="19" s="1"/>
  <c r="J13" i="19"/>
  <c r="L13" i="19" s="1"/>
  <c r="J12" i="19"/>
  <c r="L12" i="19" s="1"/>
  <c r="J11" i="19"/>
  <c r="L11" i="19" s="1"/>
  <c r="J7" i="19"/>
  <c r="L7" i="19" s="1"/>
  <c r="O7" i="19" l="1"/>
  <c r="O10" i="19"/>
  <c r="O11" i="19"/>
  <c r="O12" i="19"/>
  <c r="O13" i="19"/>
  <c r="O14" i="19"/>
  <c r="O15" i="19"/>
  <c r="O27" i="19"/>
  <c r="O28" i="19"/>
  <c r="O29" i="19"/>
  <c r="O30" i="19"/>
  <c r="O31" i="19"/>
  <c r="O32" i="19"/>
  <c r="O42" i="19"/>
  <c r="O43" i="19"/>
  <c r="O45" i="19"/>
  <c r="O46" i="19"/>
  <c r="M16" i="19"/>
  <c r="M33" i="19"/>
  <c r="O49" i="19" l="1"/>
  <c r="O33" i="19"/>
  <c r="J33" i="19"/>
  <c r="O16" i="19"/>
  <c r="M17" i="19"/>
  <c r="L33" i="19"/>
  <c r="L16" i="19"/>
  <c r="J16" i="19"/>
  <c r="O17" i="19" l="1"/>
  <c r="J17" i="19"/>
  <c r="J18" i="19" s="1"/>
  <c r="L18" i="19" l="1"/>
</calcChain>
</file>

<file path=xl/sharedStrings.xml><?xml version="1.0" encoding="utf-8"?>
<sst xmlns="http://schemas.openxmlformats.org/spreadsheetml/2006/main" count="121" uniqueCount="63">
  <si>
    <t>IDENTIFICATION OF REPORTING OR RECORDKEEPING REQUIREMENT</t>
  </si>
  <si>
    <t>ANNUAL BURDEN</t>
  </si>
  <si>
    <t>REPORTS</t>
  </si>
  <si>
    <t>RECORDS</t>
  </si>
  <si>
    <t>SUBTOTAL</t>
  </si>
  <si>
    <t>TOTAL OF ALL PAGES</t>
  </si>
  <si>
    <t>TOTAL - COLUMNS "F" AND "I" = OMB 831, 13 b; COLUMNS "H" AND "K" = OMB 831, 13c</t>
  </si>
  <si>
    <r>
      <t xml:space="preserve">TITLE OF INFORMATION COLLECTION DOCUMENT
</t>
    </r>
    <r>
      <rPr>
        <sz val="8"/>
        <rFont val="Arial"/>
        <family val="2"/>
      </rPr>
      <t>Specified Commodities Imported into the United States Exempt from Import Requirements, 7 CFR Parts 944, 980, and 999</t>
    </r>
  </si>
  <si>
    <r>
      <rPr>
        <b/>
        <sz val="8"/>
        <rFont val="Times New Roman"/>
        <family val="1"/>
      </rPr>
      <t xml:space="preserve">INSTRUCTIONS:  </t>
    </r>
    <r>
      <rPr>
        <sz val="8"/>
        <rFont val="Times New Roman"/>
        <family val="1"/>
      </rPr>
      <t xml:space="preserve">Use this form when a single information collection document involves multiple reporting and recordkeeping requirements.  The totals of the figures in cols. should be entered in item 13 of OMB-83-1: cols. (D) &amp;/or (I) = 13a (respondent is only counted once); cols. F &amp; I = 13b; cols. H &amp; K = 13c; (F)Total/(D)Total = (E)Average; (H)Total/(F)Total = (G)Average; (K)Total/(I)Total = (J)Average. </t>
    </r>
    <r>
      <rPr>
        <b/>
        <sz val="8"/>
        <rFont val="Times New Roman"/>
        <family val="1"/>
      </rPr>
      <t xml:space="preserve">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</t>
    </r>
    <r>
      <rPr>
        <b/>
        <sz val="11"/>
        <rFont val="Times New Roman"/>
        <family val="1"/>
      </rPr>
      <t xml:space="preserve">
</t>
    </r>
  </si>
  <si>
    <t>DESCRIPTION
(B)</t>
  </si>
  <si>
    <t>NO. OF RESPONDENTS (D)</t>
  </si>
  <si>
    <t>TOTAL ANNUAL RESPONSES (Col. D x E) (F)</t>
  </si>
  <si>
    <t>HOURS PER RESPONSE
(G)</t>
  </si>
  <si>
    <t>TOTAL  HOURS (Col. F x G)
(H)</t>
  </si>
  <si>
    <t>NO. OF  RECORD-KEEPERS
(I)</t>
  </si>
  <si>
    <t>ANNUAL  HOURS PER RECORD-
KEEPER
(J)</t>
  </si>
  <si>
    <t>TOTAL RECORD-KEEPING HOURS (Col. I x J)
(K)</t>
  </si>
  <si>
    <t>SECTION OF REGULATIONS
(A)</t>
  </si>
  <si>
    <t xml:space="preserve">FORMS NO (S)
(If "none," so state)
(C) </t>
  </si>
  <si>
    <t>NO. OF RESPONSES PER 
RESPONDENT
(E)</t>
  </si>
  <si>
    <t>900.82</t>
  </si>
  <si>
    <t>7 CFR Part 944</t>
  </si>
  <si>
    <t>944.350</t>
  </si>
  <si>
    <t>Civil Penalty Stipulation Agreement                                 (no burden, only signature required)</t>
  </si>
  <si>
    <t>Importer's Exempt Commodity Form
Fruits; Import Regulations</t>
  </si>
  <si>
    <t xml:space="preserve">Avocados  </t>
  </si>
  <si>
    <t xml:space="preserve">Grapefruit </t>
  </si>
  <si>
    <t>Kiwifruit</t>
  </si>
  <si>
    <t xml:space="preserve">Olives  </t>
  </si>
  <si>
    <t>Oranges</t>
  </si>
  <si>
    <r>
      <t>TITLE OF INFORMATION COLLECTION DOCUMENT</t>
    </r>
    <r>
      <rPr>
        <sz val="8"/>
        <rFont val="Arial"/>
        <family val="2"/>
      </rPr>
      <t xml:space="preserve">
Specified Commodities Imported into the United States Exempt from Import Requirements, 7 CFR Parts 944, 980, and 999</t>
    </r>
  </si>
  <si>
    <r>
      <t>OMB NO.</t>
    </r>
    <r>
      <rPr>
        <sz val="8"/>
        <rFont val="Arial"/>
        <family val="2"/>
      </rPr>
      <t xml:space="preserve">
0581-0167</t>
    </r>
  </si>
  <si>
    <t>7 CFR Part 980</t>
  </si>
  <si>
    <t>980.501</t>
  </si>
  <si>
    <t xml:space="preserve">980.501 </t>
  </si>
  <si>
    <t>Plums, Fresh (Reporting requirements suspended)</t>
  </si>
  <si>
    <t>Importer's Exempt Commodity Form
Vegetables; Import Regulations</t>
  </si>
  <si>
    <t>Onions</t>
  </si>
  <si>
    <t xml:space="preserve">Potatoes  </t>
  </si>
  <si>
    <t>Tomatoes</t>
  </si>
  <si>
    <r>
      <t xml:space="preserve">OMB NO.
</t>
    </r>
    <r>
      <rPr>
        <sz val="8"/>
        <rFont val="Arial"/>
        <family val="2"/>
      </rPr>
      <t xml:space="preserve">
0581-0167</t>
    </r>
  </si>
  <si>
    <r>
      <t>INSTRUCTIONS:</t>
    </r>
    <r>
      <rPr>
        <sz val="8"/>
        <rFont val="Times New Roman"/>
        <family val="1"/>
      </rPr>
      <t xml:space="preserve">  Use this form when a single information collection document involves multiple reporting and recordkeeping requirements.  The totals of the figures in cols. (D), (F), (H), (I), &amp; (K) should be entered in items 17 &amp; 18 of OMB 83-1.  For cols. (E), (F), &amp; (J), the averages of the totals shall be computed, as follows, and then entered on the OMB 83-1. (F) Total/Total = (E) Average   (H) Total/(F) Total = (G) Average    (K) Total/(I) Total = (J) Average. 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</si>
  <si>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>7 CFR Part 999</t>
  </si>
  <si>
    <t>999.400</t>
  </si>
  <si>
    <t>999.200</t>
  </si>
  <si>
    <t>999.100</t>
  </si>
  <si>
    <t>Importer's Exempt Commodity Form
Specialty Crops; Import Regulations</t>
  </si>
  <si>
    <t>Dates</t>
  </si>
  <si>
    <t>Hazelnuts</t>
  </si>
  <si>
    <t>Pistachios</t>
  </si>
  <si>
    <t>Plums, Dried  (Prune regulations suspended)</t>
  </si>
  <si>
    <t xml:space="preserve">Raisins  </t>
  </si>
  <si>
    <t xml:space="preserve">Walnuts  </t>
  </si>
  <si>
    <r>
      <t>INSTRUCTIONS:</t>
    </r>
    <r>
      <rPr>
        <sz val="8"/>
        <rFont val="Times New Roman"/>
        <family val="1"/>
      </rPr>
      <t xml:space="preserve">  Use this form when a single information collection document involves multiple reporting and recordkeeping requirements.  The totals of the figures in cols. (D), (F), (H), (I), &amp; (K) should be entered in items 17 &amp; 18 of OMB 83-1.  For cols. (E), (F), &amp; (J), the averages of the totals shall be computed, as follows, and then entered on the OMB 83-1.   (F) Total/Total = (E) Average   (H) Total/(F) Total = (G) Average    (K) Total/(I) Total = (J) Average.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</si>
  <si>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>Grapes, Table</t>
  </si>
  <si>
    <t>SC-6</t>
  </si>
  <si>
    <t>SC-7</t>
  </si>
  <si>
    <r>
      <rPr>
        <b/>
        <sz val="7.5"/>
        <rFont val="Arial"/>
        <family val="2"/>
      </rPr>
      <t>Date Prepared:</t>
    </r>
    <r>
      <rPr>
        <sz val="7.5"/>
        <rFont val="Arial"/>
        <family val="2"/>
      </rPr>
      <t xml:space="preserve">
</t>
    </r>
    <r>
      <rPr>
        <sz val="8"/>
        <rFont val="Arial"/>
        <family val="2"/>
      </rPr>
      <t>March 29, 2017</t>
    </r>
  </si>
  <si>
    <r>
      <t>DATE PREPARED</t>
    </r>
    <r>
      <rPr>
        <sz val="7.5"/>
        <rFont val="Arial"/>
        <family val="2"/>
      </rPr>
      <t xml:space="preserve">
March 29, 2017</t>
    </r>
  </si>
  <si>
    <r>
      <t>DATE PREPARED</t>
    </r>
    <r>
      <rPr>
        <sz val="8"/>
        <rFont val="Arial"/>
        <family val="2"/>
      </rPr>
      <t xml:space="preserve">
March 29, 2017</t>
    </r>
  </si>
  <si>
    <t>999.500</t>
  </si>
  <si>
    <r>
      <rPr>
        <b/>
        <sz val="11"/>
        <rFont val="Times New Roman"/>
        <family val="1"/>
      </rPr>
      <t xml:space="preserve">Training/Instruction: </t>
    </r>
    <r>
      <rPr>
        <sz val="11"/>
        <rFont val="Times New Roman"/>
        <family val="1"/>
      </rPr>
      <t>Estimated time for importers to learn about Section 8e requirements and electronic system</t>
    </r>
  </si>
  <si>
    <t>(Screenshot of SC-6  (burden accounted for in following entries))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</si>
</sst>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9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4" fontId="5" fillId="0" borderId="10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0" fontId="1" fillId="0" borderId="11" xfId="0" applyFont="1" applyBorder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2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4" xfId="0" applyFont="1" applyBorder="1" applyProtection="1"/>
    <xf numFmtId="1" fontId="5" fillId="0" borderId="10" xfId="0" applyNumberFormat="1" applyFont="1" applyBorder="1" applyAlignment="1" applyProtection="1">
      <alignment horizontal="left" vertical="center"/>
    </xf>
    <xf numFmtId="3" fontId="5" fillId="0" borderId="15" xfId="0" applyNumberFormat="1" applyFont="1" applyBorder="1" applyAlignment="1" applyProtection="1">
      <alignment vertical="center"/>
    </xf>
    <xf numFmtId="1" fontId="5" fillId="0" borderId="10" xfId="0" applyNumberFormat="1" applyFont="1" applyBorder="1" applyAlignment="1" applyProtection="1">
      <alignment vertical="center"/>
    </xf>
    <xf numFmtId="3" fontId="5" fillId="0" borderId="1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wrapText="1"/>
      <protection locked="0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5" fillId="0" borderId="10" xfId="0" applyNumberFormat="1" applyFont="1" applyBorder="1" applyAlignment="1" applyProtection="1">
      <alignment horizontal="left" vertical="center" wrapText="1"/>
    </xf>
    <xf numFmtId="2" fontId="1" fillId="0" borderId="3" xfId="0" applyNumberFormat="1" applyFont="1" applyBorder="1"/>
    <xf numFmtId="2" fontId="5" fillId="0" borderId="9" xfId="0" applyNumberFormat="1" applyFont="1" applyBorder="1" applyAlignment="1" applyProtection="1">
      <alignment vertical="center"/>
    </xf>
    <xf numFmtId="2" fontId="1" fillId="0" borderId="0" xfId="0" applyNumberFormat="1" applyFont="1" applyBorder="1" applyProtection="1"/>
    <xf numFmtId="2" fontId="1" fillId="0" borderId="1" xfId="0" applyNumberFormat="1" applyFont="1" applyBorder="1" applyProtection="1"/>
    <xf numFmtId="0" fontId="0" fillId="0" borderId="0" xfId="0" applyBorder="1" applyAlignment="1" applyProtection="1"/>
    <xf numFmtId="164" fontId="5" fillId="0" borderId="10" xfId="0" applyNumberFormat="1" applyFont="1" applyBorder="1" applyAlignment="1" applyProtection="1">
      <alignment vertical="center"/>
      <protection locked="0"/>
    </xf>
    <xf numFmtId="4" fontId="5" fillId="0" borderId="3" xfId="0" applyNumberFormat="1" applyFont="1" applyBorder="1" applyAlignment="1" applyProtection="1">
      <alignment vertical="center"/>
      <protection locked="0"/>
    </xf>
    <xf numFmtId="164" fontId="5" fillId="0" borderId="10" xfId="0" applyNumberFormat="1" applyFont="1" applyBorder="1" applyAlignment="1" applyProtection="1">
      <alignment vertical="center"/>
    </xf>
    <xf numFmtId="4" fontId="6" fillId="0" borderId="9" xfId="0" applyNumberFormat="1" applyFont="1" applyBorder="1" applyAlignment="1" applyProtection="1">
      <alignment vertical="center"/>
    </xf>
    <xf numFmtId="3" fontId="6" fillId="0" borderId="9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 wrapText="1"/>
    </xf>
    <xf numFmtId="2" fontId="7" fillId="0" borderId="22" xfId="0" applyNumberFormat="1" applyFont="1" applyBorder="1" applyAlignment="1" applyProtection="1">
      <alignment horizontal="center" vertical="center" wrapText="1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4" xfId="0" applyNumberFormat="1" applyFont="1" applyBorder="1" applyAlignment="1" applyProtection="1">
      <alignment vertical="center" wrapText="1"/>
      <protection locked="0"/>
    </xf>
    <xf numFmtId="49" fontId="15" fillId="0" borderId="3" xfId="0" applyNumberFormat="1" applyFont="1" applyBorder="1" applyAlignment="1" applyProtection="1">
      <alignment vertical="center" wrapText="1"/>
      <protection locked="0"/>
    </xf>
    <xf numFmtId="49" fontId="16" fillId="0" borderId="3" xfId="0" applyNumberFormat="1" applyFont="1" applyBorder="1" applyAlignment="1" applyProtection="1">
      <alignment horizontal="left" vertical="center" wrapText="1"/>
      <protection locked="0"/>
    </xf>
    <xf numFmtId="3" fontId="16" fillId="0" borderId="3" xfId="0" applyNumberFormat="1" applyFont="1" applyBorder="1" applyAlignment="1" applyProtection="1">
      <alignment vertical="center"/>
      <protection locked="0"/>
    </xf>
    <xf numFmtId="2" fontId="16" fillId="0" borderId="2" xfId="0" applyNumberFormat="1" applyFont="1" applyBorder="1" applyAlignment="1" applyProtection="1">
      <alignment vertical="center"/>
      <protection locked="0"/>
    </xf>
    <xf numFmtId="4" fontId="16" fillId="0" borderId="0" xfId="0" applyNumberFormat="1" applyFont="1" applyAlignment="1" applyProtection="1">
      <alignment vertical="center"/>
    </xf>
    <xf numFmtId="165" fontId="16" fillId="0" borderId="2" xfId="0" applyNumberFormat="1" applyFont="1" applyBorder="1" applyAlignment="1" applyProtection="1">
      <alignment vertical="center"/>
      <protection locked="0"/>
    </xf>
    <xf numFmtId="4" fontId="16" fillId="0" borderId="2" xfId="0" applyNumberFormat="1" applyFont="1" applyBorder="1" applyAlignment="1">
      <alignment vertical="center"/>
    </xf>
    <xf numFmtId="3" fontId="15" fillId="0" borderId="3" xfId="0" applyNumberFormat="1" applyFont="1" applyBorder="1" applyAlignment="1" applyProtection="1">
      <alignment vertical="center"/>
      <protection locked="0"/>
    </xf>
    <xf numFmtId="2" fontId="15" fillId="0" borderId="2" xfId="0" applyNumberFormat="1" applyFont="1" applyBorder="1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</xf>
    <xf numFmtId="165" fontId="15" fillId="0" borderId="2" xfId="0" applyNumberFormat="1" applyFont="1" applyBorder="1" applyAlignment="1" applyProtection="1">
      <alignment vertical="center"/>
      <protection locked="0"/>
    </xf>
    <xf numFmtId="4" fontId="15" fillId="0" borderId="2" xfId="0" applyNumberFormat="1" applyFont="1" applyBorder="1" applyAlignment="1">
      <alignment vertical="center"/>
    </xf>
    <xf numFmtId="4" fontId="16" fillId="0" borderId="0" xfId="0" applyNumberFormat="1" applyFont="1" applyBorder="1" applyAlignment="1" applyProtection="1">
      <alignment vertical="center"/>
    </xf>
    <xf numFmtId="4" fontId="16" fillId="0" borderId="2" xfId="0" applyNumberFormat="1" applyFont="1" applyBorder="1" applyAlignment="1" applyProtection="1">
      <alignment vertical="center"/>
    </xf>
    <xf numFmtId="49" fontId="16" fillId="0" borderId="2" xfId="0" applyNumberFormat="1" applyFont="1" applyBorder="1" applyAlignment="1" applyProtection="1">
      <alignment horizontal="left" vertical="center" wrapText="1"/>
      <protection locked="0"/>
    </xf>
    <xf numFmtId="49" fontId="16" fillId="0" borderId="4" xfId="0" applyNumberFormat="1" applyFont="1" applyBorder="1" applyAlignment="1" applyProtection="1">
      <alignment vertical="center" wrapText="1"/>
      <protection locked="0"/>
    </xf>
    <xf numFmtId="49" fontId="16" fillId="0" borderId="3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/>
    <xf numFmtId="0" fontId="1" fillId="0" borderId="0" xfId="0" applyFont="1" applyAlignment="1"/>
    <xf numFmtId="4" fontId="1" fillId="0" borderId="0" xfId="0" applyNumberFormat="1" applyFont="1" applyAlignment="1"/>
    <xf numFmtId="0" fontId="12" fillId="0" borderId="16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8" fillId="0" borderId="16" xfId="0" applyFont="1" applyBorder="1" applyAlignment="1" applyProtection="1">
      <alignment vertical="top" wrapText="1"/>
    </xf>
    <xf numFmtId="0" fontId="8" fillId="0" borderId="6" xfId="0" applyFont="1" applyBorder="1" applyAlignment="1" applyProtection="1">
      <alignment vertical="top"/>
    </xf>
    <xf numFmtId="0" fontId="12" fillId="0" borderId="11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11" xfId="0" applyFont="1" applyBorder="1" applyAlignment="1" applyProtection="1">
      <alignment vertical="top" wrapText="1"/>
    </xf>
    <xf numFmtId="0" fontId="15" fillId="0" borderId="6" xfId="0" applyFont="1" applyBorder="1" applyAlignment="1" applyProtection="1">
      <alignment vertical="top" wrapText="1"/>
    </xf>
    <xf numFmtId="0" fontId="15" fillId="0" borderId="4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3" xfId="0" applyFont="1" applyBorder="1" applyAlignment="1" applyProtection="1">
      <alignment vertical="top" wrapText="1"/>
    </xf>
    <xf numFmtId="0" fontId="15" fillId="0" borderId="17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vertical="top" wrapText="1"/>
    </xf>
    <xf numFmtId="49" fontId="6" fillId="0" borderId="19" xfId="0" applyNumberFormat="1" applyFont="1" applyBorder="1" applyAlignment="1" applyProtection="1">
      <alignment horizontal="right" vertical="center" wrapText="1"/>
    </xf>
    <xf numFmtId="0" fontId="0" fillId="0" borderId="14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Border="1" applyAlignment="1" applyProtection="1">
      <alignment horizontal="left" vertical="center" wrapText="1"/>
      <protection locked="0"/>
    </xf>
    <xf numFmtId="49" fontId="17" fillId="0" borderId="3" xfId="0" applyNumberFormat="1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2" fontId="8" fillId="0" borderId="16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49" fontId="16" fillId="0" borderId="16" xfId="0" applyNumberFormat="1" applyFont="1" applyBorder="1" applyAlignment="1" applyProtection="1">
      <alignment horizontal="left" vertical="center" wrapText="1"/>
      <protection locked="0"/>
    </xf>
    <xf numFmtId="49" fontId="16" fillId="0" borderId="11" xfId="0" applyNumberFormat="1" applyFont="1" applyBorder="1" applyAlignment="1" applyProtection="1">
      <alignment horizontal="left" vertical="center" wrapText="1"/>
      <protection locked="0"/>
    </xf>
    <xf numFmtId="49" fontId="16" fillId="0" borderId="6" xfId="0" applyNumberFormat="1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12" fillId="0" borderId="8" xfId="0" applyFont="1" applyBorder="1" applyAlignment="1" applyProtection="1">
      <alignment horizontal="left" vertical="top" wrapText="1"/>
    </xf>
    <xf numFmtId="0" fontId="14" fillId="0" borderId="20" xfId="0" applyFont="1" applyBorder="1" applyAlignment="1" applyProtection="1">
      <alignment wrapText="1"/>
    </xf>
    <xf numFmtId="0" fontId="8" fillId="0" borderId="21" xfId="0" applyFont="1" applyBorder="1" applyProtection="1"/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49" fontId="16" fillId="0" borderId="3" xfId="0" applyNumberFormat="1" applyFont="1" applyBorder="1" applyAlignment="1" applyProtection="1">
      <alignment horizontal="left" vertical="center" wrapText="1"/>
      <protection locked="0"/>
    </xf>
    <xf numFmtId="49" fontId="17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49" fontId="15" fillId="0" borderId="4" xfId="0" applyNumberFormat="1" applyFont="1" applyBorder="1" applyAlignment="1" applyProtection="1">
      <alignment vertical="center" wrapText="1"/>
      <protection locked="0"/>
    </xf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15" fillId="0" borderId="3" xfId="0" applyNumberFormat="1" applyFont="1" applyBorder="1" applyAlignment="1" applyProtection="1">
      <alignment vertical="center" wrapText="1"/>
      <protection locked="0"/>
    </xf>
    <xf numFmtId="49" fontId="16" fillId="0" borderId="17" xfId="0" applyNumberFormat="1" applyFont="1" applyBorder="1" applyAlignment="1" applyProtection="1">
      <alignment horizontal="left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right" vertical="center"/>
    </xf>
    <xf numFmtId="49" fontId="6" fillId="0" borderId="13" xfId="0" applyNumberFormat="1" applyFont="1" applyBorder="1" applyAlignment="1" applyProtection="1">
      <alignment horizontal="right" vertical="center"/>
    </xf>
    <xf numFmtId="49" fontId="6" fillId="0" borderId="15" xfId="0" applyNumberFormat="1" applyFont="1" applyBorder="1" applyAlignment="1" applyProtection="1">
      <alignment horizontal="right" vertical="center"/>
    </xf>
    <xf numFmtId="2" fontId="9" fillId="0" borderId="16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49" fontId="16" fillId="0" borderId="4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49" fontId="16" fillId="0" borderId="0" xfId="0" applyNumberFormat="1" applyFont="1" applyBorder="1" applyAlignment="1" applyProtection="1">
      <alignment vertical="center" wrapText="1"/>
      <protection locked="0"/>
    </xf>
    <xf numFmtId="49" fontId="16" fillId="0" borderId="3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49" fontId="15" fillId="0" borderId="16" xfId="0" applyNumberFormat="1" applyFont="1" applyBorder="1" applyAlignment="1" applyProtection="1">
      <alignment vertical="center" wrapText="1"/>
      <protection locked="0"/>
    </xf>
    <xf numFmtId="49" fontId="15" fillId="0" borderId="11" xfId="0" applyNumberFormat="1" applyFont="1" applyBorder="1" applyAlignment="1" applyProtection="1">
      <alignment vertical="center" wrapText="1"/>
      <protection locked="0"/>
    </xf>
    <xf numFmtId="49" fontId="15" fillId="0" borderId="6" xfId="0" applyNumberFormat="1" applyFont="1" applyBorder="1" applyAlignment="1" applyProtection="1">
      <alignment vertical="center" wrapText="1"/>
      <protection locked="0"/>
    </xf>
    <xf numFmtId="0" fontId="12" fillId="0" borderId="16" xfId="0" applyFont="1" applyBorder="1" applyAlignment="1" applyProtection="1">
      <alignment vertical="top" wrapText="1"/>
    </xf>
    <xf numFmtId="0" fontId="12" fillId="0" borderId="6" xfId="0" applyFont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IV66"/>
  <sheetViews>
    <sheetView tabSelected="1" view="pageLayout" topLeftCell="B7" zoomScaleNormal="145" zoomScaleSheetLayoutView="110" workbookViewId="0">
      <selection activeCell="L16" sqref="L16"/>
    </sheetView>
  </sheetViews>
  <sheetFormatPr defaultRowHeight="8.25" x14ac:dyDescent="0.15"/>
  <cols>
    <col min="1" max="1" width="11.140625" style="1" customWidth="1"/>
    <col min="2" max="6" width="7.7109375" style="1" customWidth="1"/>
    <col min="7" max="7" width="10.28515625" style="26" customWidth="1"/>
    <col min="8" max="8" width="9.140625" style="4"/>
    <col min="9" max="9" width="11.5703125" style="4" bestFit="1" customWidth="1"/>
    <col min="10" max="10" width="14" style="7" customWidth="1"/>
    <col min="11" max="11" width="9.140625" style="4"/>
    <col min="12" max="12" width="11.28515625" style="1" customWidth="1"/>
    <col min="13" max="14" width="9.140625" style="4"/>
    <col min="15" max="15" width="9.140625" style="32"/>
    <col min="16" max="16384" width="9.140625" style="1"/>
  </cols>
  <sheetData>
    <row r="1" spans="1:256" ht="9" customHeight="1" x14ac:dyDescent="0.2">
      <c r="A1" s="89" t="s">
        <v>8</v>
      </c>
      <c r="B1" s="90"/>
      <c r="C1" s="90"/>
      <c r="D1" s="90"/>
      <c r="E1" s="90"/>
      <c r="F1" s="90"/>
      <c r="G1" s="90"/>
      <c r="H1" s="91"/>
      <c r="I1" s="66" t="s">
        <v>7</v>
      </c>
      <c r="J1" s="70"/>
      <c r="K1" s="70"/>
      <c r="L1" s="70"/>
      <c r="M1" s="67"/>
      <c r="N1" s="66" t="s">
        <v>40</v>
      </c>
      <c r="O1" s="67"/>
      <c r="P1" s="36"/>
      <c r="Q1" s="36"/>
      <c r="R1" s="36"/>
    </row>
    <row r="2" spans="1:256" ht="33.75" customHeight="1" x14ac:dyDescent="0.15">
      <c r="A2" s="92"/>
      <c r="B2" s="93"/>
      <c r="C2" s="93"/>
      <c r="D2" s="93"/>
      <c r="E2" s="93"/>
      <c r="F2" s="93"/>
      <c r="G2" s="93"/>
      <c r="H2" s="94"/>
      <c r="I2" s="71"/>
      <c r="J2" s="72"/>
      <c r="K2" s="72"/>
      <c r="L2" s="72"/>
      <c r="M2" s="73"/>
      <c r="N2" s="118"/>
      <c r="O2" s="120"/>
    </row>
    <row r="3" spans="1:256" ht="39" customHeight="1" x14ac:dyDescent="0.2">
      <c r="A3" s="95"/>
      <c r="B3" s="96"/>
      <c r="C3" s="96"/>
      <c r="D3" s="96"/>
      <c r="E3" s="96"/>
      <c r="F3" s="96"/>
      <c r="G3" s="96"/>
      <c r="H3" s="97"/>
      <c r="I3" s="118"/>
      <c r="J3" s="119"/>
      <c r="K3" s="119"/>
      <c r="L3" s="119"/>
      <c r="M3" s="120"/>
      <c r="N3" s="121" t="s">
        <v>57</v>
      </c>
      <c r="O3" s="122"/>
    </row>
    <row r="4" spans="1:256" ht="18.75" customHeight="1" x14ac:dyDescent="0.15">
      <c r="A4" s="104" t="s">
        <v>0</v>
      </c>
      <c r="B4" s="105"/>
      <c r="C4" s="105"/>
      <c r="D4" s="105"/>
      <c r="E4" s="105"/>
      <c r="F4" s="106"/>
      <c r="G4" s="74" t="s">
        <v>18</v>
      </c>
      <c r="H4" s="107" t="s">
        <v>1</v>
      </c>
      <c r="I4" s="108"/>
      <c r="J4" s="108"/>
      <c r="K4" s="108"/>
      <c r="L4" s="108"/>
      <c r="M4" s="108"/>
      <c r="N4" s="108"/>
      <c r="O4" s="109"/>
    </row>
    <row r="5" spans="1:256" ht="18.75" customHeight="1" x14ac:dyDescent="0.15">
      <c r="A5" s="74" t="s">
        <v>17</v>
      </c>
      <c r="B5" s="76" t="s">
        <v>9</v>
      </c>
      <c r="C5" s="77"/>
      <c r="D5" s="77"/>
      <c r="E5" s="77"/>
      <c r="F5" s="78"/>
      <c r="G5" s="82"/>
      <c r="H5" s="115" t="s">
        <v>2</v>
      </c>
      <c r="I5" s="116"/>
      <c r="J5" s="116"/>
      <c r="K5" s="116"/>
      <c r="L5" s="117"/>
      <c r="M5" s="138" t="s">
        <v>3</v>
      </c>
      <c r="N5" s="108"/>
      <c r="O5" s="109"/>
    </row>
    <row r="6" spans="1:256" ht="51.75" customHeight="1" x14ac:dyDescent="0.15">
      <c r="A6" s="75"/>
      <c r="B6" s="79"/>
      <c r="C6" s="80"/>
      <c r="D6" s="80"/>
      <c r="E6" s="80"/>
      <c r="F6" s="81"/>
      <c r="G6" s="75"/>
      <c r="H6" s="42" t="s">
        <v>10</v>
      </c>
      <c r="I6" s="42" t="s">
        <v>19</v>
      </c>
      <c r="J6" s="42" t="s">
        <v>11</v>
      </c>
      <c r="K6" s="42" t="s">
        <v>12</v>
      </c>
      <c r="L6" s="42" t="s">
        <v>13</v>
      </c>
      <c r="M6" s="42" t="s">
        <v>14</v>
      </c>
      <c r="N6" s="42" t="s">
        <v>15</v>
      </c>
      <c r="O6" s="43" t="s">
        <v>16</v>
      </c>
    </row>
    <row r="7" spans="1:256" s="2" customFormat="1" ht="35.25" customHeight="1" x14ac:dyDescent="0.2">
      <c r="A7" s="44" t="s">
        <v>20</v>
      </c>
      <c r="B7" s="112" t="s">
        <v>23</v>
      </c>
      <c r="C7" s="113"/>
      <c r="D7" s="113"/>
      <c r="E7" s="113"/>
      <c r="F7" s="114"/>
      <c r="G7" s="47" t="s">
        <v>56</v>
      </c>
      <c r="H7" s="48">
        <v>5</v>
      </c>
      <c r="I7" s="49">
        <v>5</v>
      </c>
      <c r="J7" s="50">
        <f t="shared" ref="J7:J15" si="0">SUM(H7*I7)</f>
        <v>25</v>
      </c>
      <c r="K7" s="51">
        <v>0</v>
      </c>
      <c r="L7" s="52">
        <f t="shared" ref="L7:L15" si="1">SUM(J7*K7)</f>
        <v>0</v>
      </c>
      <c r="M7" s="5"/>
      <c r="N7" s="6"/>
      <c r="O7" s="38">
        <f>SUM(M7*N7)</f>
        <v>0</v>
      </c>
      <c r="Q7" s="1"/>
      <c r="R7" s="1"/>
      <c r="S7" s="1"/>
      <c r="T7" s="1"/>
      <c r="U7" s="1"/>
      <c r="V7" s="3"/>
      <c r="W7" s="1"/>
      <c r="X7" s="1"/>
    </row>
    <row r="8" spans="1:256" s="63" customFormat="1" ht="45" customHeight="1" x14ac:dyDescent="0.2">
      <c r="A8" s="61"/>
      <c r="B8" s="144" t="s">
        <v>61</v>
      </c>
      <c r="C8" s="147"/>
      <c r="D8" s="147"/>
      <c r="E8" s="147"/>
      <c r="F8" s="148"/>
      <c r="G8" s="62"/>
      <c r="H8" s="48">
        <v>26</v>
      </c>
      <c r="I8" s="49">
        <v>1</v>
      </c>
      <c r="J8" s="50">
        <v>26</v>
      </c>
      <c r="K8" s="51">
        <v>0.5</v>
      </c>
      <c r="L8" s="52">
        <v>13</v>
      </c>
      <c r="M8" s="5"/>
      <c r="N8" s="6"/>
      <c r="O8" s="38"/>
      <c r="Q8" s="64"/>
      <c r="R8" s="64"/>
      <c r="S8" s="64"/>
      <c r="T8" s="64"/>
      <c r="U8" s="64"/>
      <c r="V8" s="65"/>
      <c r="W8" s="64"/>
      <c r="X8" s="64"/>
    </row>
    <row r="9" spans="1:256" s="63" customFormat="1" ht="45" customHeight="1" x14ac:dyDescent="0.2">
      <c r="A9" s="61"/>
      <c r="B9" s="144" t="s">
        <v>62</v>
      </c>
      <c r="C9" s="145"/>
      <c r="D9" s="145"/>
      <c r="E9" s="145"/>
      <c r="F9" s="146"/>
      <c r="G9" s="62"/>
      <c r="H9" s="48">
        <v>0</v>
      </c>
      <c r="I9" s="49">
        <v>0</v>
      </c>
      <c r="J9" s="50">
        <v>0</v>
      </c>
      <c r="K9" s="51">
        <v>0</v>
      </c>
      <c r="L9" s="52">
        <v>0</v>
      </c>
      <c r="M9" s="5"/>
      <c r="N9" s="6"/>
      <c r="O9" s="38"/>
      <c r="Q9" s="64"/>
      <c r="R9" s="64"/>
      <c r="S9" s="64"/>
      <c r="T9" s="64"/>
      <c r="U9" s="64"/>
      <c r="V9" s="65"/>
      <c r="W9" s="64"/>
      <c r="X9" s="64"/>
    </row>
    <row r="10" spans="1:256" s="2" customFormat="1" ht="52.5" customHeight="1" x14ac:dyDescent="0.2">
      <c r="A10" s="45" t="s">
        <v>21</v>
      </c>
      <c r="B10" s="129" t="s">
        <v>24</v>
      </c>
      <c r="C10" s="130"/>
      <c r="D10" s="130"/>
      <c r="E10" s="130"/>
      <c r="F10" s="131"/>
      <c r="G10" s="46"/>
      <c r="H10" s="53"/>
      <c r="I10" s="54"/>
      <c r="J10" s="55"/>
      <c r="K10" s="56"/>
      <c r="L10" s="57"/>
      <c r="M10" s="5"/>
      <c r="N10" s="6"/>
      <c r="O10" s="38">
        <f t="shared" ref="O10:O15" si="2">SUM(M10*N10)</f>
        <v>0</v>
      </c>
      <c r="Q10" s="1"/>
      <c r="R10" s="1"/>
      <c r="S10" s="1"/>
      <c r="T10" s="1"/>
      <c r="U10" s="1"/>
      <c r="V10" s="3"/>
      <c r="W10" s="1"/>
      <c r="X10" s="1"/>
    </row>
    <row r="11" spans="1:256" s="2" customFormat="1" ht="26.25" customHeight="1" x14ac:dyDescent="0.2">
      <c r="A11" s="44" t="s">
        <v>22</v>
      </c>
      <c r="B11" s="101" t="s">
        <v>25</v>
      </c>
      <c r="C11" s="102"/>
      <c r="D11" s="102"/>
      <c r="E11" s="102"/>
      <c r="F11" s="103"/>
      <c r="G11" s="47" t="s">
        <v>55</v>
      </c>
      <c r="H11" s="48">
        <v>12</v>
      </c>
      <c r="I11" s="49">
        <v>1</v>
      </c>
      <c r="J11" s="50">
        <f t="shared" si="0"/>
        <v>12</v>
      </c>
      <c r="K11" s="51">
        <v>8.3000000000000004E-2</v>
      </c>
      <c r="L11" s="52">
        <f t="shared" si="1"/>
        <v>0.996</v>
      </c>
      <c r="M11" s="5"/>
      <c r="N11" s="6"/>
      <c r="O11" s="38">
        <f t="shared" si="2"/>
        <v>0</v>
      </c>
      <c r="Q11" s="1"/>
      <c r="R11" s="1"/>
      <c r="S11" s="1"/>
      <c r="T11" s="1"/>
      <c r="U11" s="1"/>
    </row>
    <row r="12" spans="1:256" s="2" customFormat="1" ht="26.25" customHeight="1" x14ac:dyDescent="0.2">
      <c r="A12" s="44" t="s">
        <v>22</v>
      </c>
      <c r="B12" s="101" t="s">
        <v>26</v>
      </c>
      <c r="C12" s="102"/>
      <c r="D12" s="102"/>
      <c r="E12" s="102"/>
      <c r="F12" s="103"/>
      <c r="G12" s="47" t="s">
        <v>55</v>
      </c>
      <c r="H12" s="48">
        <v>2</v>
      </c>
      <c r="I12" s="49">
        <v>5</v>
      </c>
      <c r="J12" s="50">
        <f t="shared" si="0"/>
        <v>10</v>
      </c>
      <c r="K12" s="51">
        <v>8.3000000000000004E-2</v>
      </c>
      <c r="L12" s="52">
        <f t="shared" si="1"/>
        <v>0.83000000000000007</v>
      </c>
      <c r="M12" s="5"/>
      <c r="N12" s="6"/>
      <c r="O12" s="38">
        <f t="shared" si="2"/>
        <v>0</v>
      </c>
      <c r="Q12" s="1"/>
      <c r="R12" s="1"/>
      <c r="S12" s="1"/>
      <c r="T12" s="1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2" customFormat="1" ht="26.25" customHeight="1" x14ac:dyDescent="0.2">
      <c r="A13" s="44" t="s">
        <v>22</v>
      </c>
      <c r="B13" s="101" t="s">
        <v>27</v>
      </c>
      <c r="C13" s="110"/>
      <c r="D13" s="110"/>
      <c r="E13" s="110"/>
      <c r="F13" s="111"/>
      <c r="G13" s="47" t="s">
        <v>55</v>
      </c>
      <c r="H13" s="48">
        <v>2</v>
      </c>
      <c r="I13" s="49">
        <v>2</v>
      </c>
      <c r="J13" s="50">
        <f t="shared" si="0"/>
        <v>4</v>
      </c>
      <c r="K13" s="51">
        <v>8.3000000000000004E-2</v>
      </c>
      <c r="L13" s="52">
        <f t="shared" si="1"/>
        <v>0.33200000000000002</v>
      </c>
      <c r="M13" s="5"/>
      <c r="N13" s="6"/>
      <c r="O13" s="38">
        <f t="shared" si="2"/>
        <v>0</v>
      </c>
      <c r="Q13" s="1"/>
      <c r="R13" s="1"/>
      <c r="S13" s="1"/>
      <c r="T13" s="1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s="2" customFormat="1" ht="26.25" customHeight="1" x14ac:dyDescent="0.2">
      <c r="A14" s="44" t="s">
        <v>22</v>
      </c>
      <c r="B14" s="101" t="s">
        <v>28</v>
      </c>
      <c r="C14" s="102"/>
      <c r="D14" s="102"/>
      <c r="E14" s="102"/>
      <c r="F14" s="103"/>
      <c r="G14" s="47" t="s">
        <v>55</v>
      </c>
      <c r="H14" s="48">
        <v>2</v>
      </c>
      <c r="I14" s="49">
        <v>3</v>
      </c>
      <c r="J14" s="50">
        <f t="shared" si="0"/>
        <v>6</v>
      </c>
      <c r="K14" s="51">
        <v>8.3000000000000004E-2</v>
      </c>
      <c r="L14" s="52">
        <f t="shared" si="1"/>
        <v>0.498</v>
      </c>
      <c r="M14" s="5"/>
      <c r="N14" s="6"/>
      <c r="O14" s="38">
        <f t="shared" si="2"/>
        <v>0</v>
      </c>
      <c r="Q14" s="1"/>
      <c r="R14" s="1"/>
      <c r="S14" s="1"/>
      <c r="T14" s="1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 s="2" customFormat="1" ht="26.25" customHeight="1" x14ac:dyDescent="0.2">
      <c r="A15" s="44" t="s">
        <v>22</v>
      </c>
      <c r="B15" s="101" t="s">
        <v>29</v>
      </c>
      <c r="C15" s="110"/>
      <c r="D15" s="110"/>
      <c r="E15" s="110"/>
      <c r="F15" s="111"/>
      <c r="G15" s="47" t="s">
        <v>55</v>
      </c>
      <c r="H15" s="48">
        <v>8</v>
      </c>
      <c r="I15" s="49">
        <v>113</v>
      </c>
      <c r="J15" s="50">
        <f t="shared" si="0"/>
        <v>904</v>
      </c>
      <c r="K15" s="51">
        <v>8.3000000000000004E-2</v>
      </c>
      <c r="L15" s="52">
        <f t="shared" si="1"/>
        <v>75.032000000000011</v>
      </c>
      <c r="M15" s="5"/>
      <c r="N15" s="6"/>
      <c r="O15" s="38">
        <f t="shared" si="2"/>
        <v>0</v>
      </c>
      <c r="Q15" s="1"/>
      <c r="R15" s="1"/>
      <c r="S15" s="1"/>
      <c r="T15" s="1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16" customFormat="1" ht="20.100000000000001" customHeight="1" thickBot="1" x14ac:dyDescent="0.25">
      <c r="A16" s="13"/>
      <c r="B16" s="135" t="s">
        <v>4</v>
      </c>
      <c r="C16" s="142"/>
      <c r="D16" s="142"/>
      <c r="E16" s="142"/>
      <c r="F16" s="143"/>
      <c r="G16" s="27"/>
      <c r="H16" s="14"/>
      <c r="I16" s="15"/>
      <c r="J16" s="10">
        <f>SUM(J7:J15)</f>
        <v>987</v>
      </c>
      <c r="K16" s="15"/>
      <c r="L16" s="10">
        <f>SUM(L7:L15)</f>
        <v>90.688000000000017</v>
      </c>
      <c r="M16" s="10">
        <f>SUM(M7:M15)</f>
        <v>0</v>
      </c>
      <c r="N16" s="15"/>
      <c r="O16" s="12">
        <f>SUM(O7:O15)</f>
        <v>0</v>
      </c>
      <c r="P16" s="7"/>
      <c r="Q16" s="8"/>
      <c r="R16" s="8"/>
      <c r="S16" s="8"/>
      <c r="T16" s="8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s="21" customFormat="1" ht="19.5" customHeight="1" thickBot="1" x14ac:dyDescent="0.2">
      <c r="A17" s="17"/>
      <c r="B17" s="139" t="s">
        <v>5</v>
      </c>
      <c r="C17" s="140"/>
      <c r="D17" s="140"/>
      <c r="E17" s="140"/>
      <c r="F17" s="141"/>
      <c r="G17" s="28"/>
      <c r="H17" s="18"/>
      <c r="I17" s="19"/>
      <c r="J17" s="11">
        <f>SUM(J16+J33+J49)</f>
        <v>6893</v>
      </c>
      <c r="K17" s="19"/>
      <c r="L17" s="11">
        <f>SUM(L16+L33+L49)</f>
        <v>580.88600000000008</v>
      </c>
      <c r="M17" s="11">
        <f>SUM(M16+M33+M49)</f>
        <v>0</v>
      </c>
      <c r="N17" s="19"/>
      <c r="O17" s="11">
        <f>SUM(O16+O33+O49)</f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 s="16" customFormat="1" ht="40.5" customHeight="1" thickBot="1" x14ac:dyDescent="0.25">
      <c r="A18" s="98" t="s">
        <v>6</v>
      </c>
      <c r="B18" s="99"/>
      <c r="C18" s="99"/>
      <c r="D18" s="99"/>
      <c r="E18" s="99"/>
      <c r="F18" s="100"/>
      <c r="G18" s="28"/>
      <c r="H18" s="18"/>
      <c r="I18" s="19"/>
      <c r="J18" s="40">
        <f>SUM(J17+M17)</f>
        <v>6893</v>
      </c>
      <c r="K18" s="19"/>
      <c r="L18" s="41">
        <f>SUM(L17+O17)</f>
        <v>580.88600000000008</v>
      </c>
      <c r="M18" s="11"/>
      <c r="N18" s="19"/>
      <c r="O18" s="33"/>
      <c r="P18" s="7"/>
      <c r="Q18" s="8"/>
      <c r="R18" s="8"/>
      <c r="S18" s="8"/>
      <c r="T18" s="8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7" customFormat="1" x14ac:dyDescent="0.15">
      <c r="G19" s="29"/>
      <c r="O19" s="34"/>
    </row>
    <row r="20" spans="1:256" s="7" customFormat="1" x14ac:dyDescent="0.15">
      <c r="G20" s="29"/>
      <c r="O20" s="34"/>
    </row>
    <row r="21" spans="1:256" s="7" customFormat="1" x14ac:dyDescent="0.15">
      <c r="A21" s="9"/>
      <c r="B21" s="9"/>
      <c r="C21" s="9"/>
      <c r="D21" s="9"/>
      <c r="E21" s="9"/>
      <c r="F21" s="9"/>
      <c r="G21" s="30"/>
      <c r="H21" s="9"/>
      <c r="I21" s="9"/>
      <c r="J21" s="9"/>
      <c r="K21" s="9"/>
      <c r="L21" s="9"/>
      <c r="M21" s="9"/>
      <c r="N21" s="9"/>
      <c r="O21" s="35"/>
    </row>
    <row r="22" spans="1:256" s="7" customFormat="1" ht="46.5" customHeight="1" x14ac:dyDescent="0.15">
      <c r="A22" s="83" t="s">
        <v>53</v>
      </c>
      <c r="B22" s="84"/>
      <c r="C22" s="84"/>
      <c r="D22" s="84"/>
      <c r="E22" s="84"/>
      <c r="F22" s="84"/>
      <c r="G22" s="84"/>
      <c r="H22" s="85"/>
      <c r="I22" s="66" t="s">
        <v>30</v>
      </c>
      <c r="J22" s="70"/>
      <c r="K22" s="70"/>
      <c r="L22" s="70"/>
      <c r="M22" s="67"/>
      <c r="N22" s="66" t="s">
        <v>31</v>
      </c>
      <c r="O22" s="67"/>
    </row>
    <row r="23" spans="1:256" s="7" customFormat="1" ht="39.75" customHeight="1" x14ac:dyDescent="0.2">
      <c r="A23" s="86"/>
      <c r="B23" s="87"/>
      <c r="C23" s="87"/>
      <c r="D23" s="87"/>
      <c r="E23" s="87"/>
      <c r="F23" s="87"/>
      <c r="G23" s="87"/>
      <c r="H23" s="88"/>
      <c r="I23" s="71"/>
      <c r="J23" s="72"/>
      <c r="K23" s="72"/>
      <c r="L23" s="72"/>
      <c r="M23" s="73"/>
      <c r="N23" s="68" t="s">
        <v>58</v>
      </c>
      <c r="O23" s="69"/>
      <c r="U23" s="8"/>
    </row>
    <row r="24" spans="1:256" s="7" customFormat="1" ht="12.75" x14ac:dyDescent="0.2">
      <c r="A24" s="104" t="s">
        <v>0</v>
      </c>
      <c r="B24" s="105"/>
      <c r="C24" s="105"/>
      <c r="D24" s="105"/>
      <c r="E24" s="105"/>
      <c r="F24" s="106"/>
      <c r="G24" s="74" t="s">
        <v>18</v>
      </c>
      <c r="H24" s="107" t="s">
        <v>1</v>
      </c>
      <c r="I24" s="108"/>
      <c r="J24" s="108"/>
      <c r="K24" s="108"/>
      <c r="L24" s="108"/>
      <c r="M24" s="108"/>
      <c r="N24" s="108"/>
      <c r="O24" s="109"/>
      <c r="U24" s="8"/>
      <c r="V24" s="8"/>
    </row>
    <row r="25" spans="1:256" s="7" customFormat="1" ht="12.75" x14ac:dyDescent="0.2">
      <c r="A25" s="74" t="s">
        <v>17</v>
      </c>
      <c r="B25" s="76" t="s">
        <v>9</v>
      </c>
      <c r="C25" s="77"/>
      <c r="D25" s="77"/>
      <c r="E25" s="77"/>
      <c r="F25" s="78"/>
      <c r="G25" s="82"/>
      <c r="H25" s="115" t="s">
        <v>2</v>
      </c>
      <c r="I25" s="116"/>
      <c r="J25" s="116"/>
      <c r="K25" s="116"/>
      <c r="L25" s="117"/>
      <c r="M25" s="138" t="s">
        <v>3</v>
      </c>
      <c r="N25" s="108"/>
      <c r="O25" s="109"/>
      <c r="Q25" s="8"/>
      <c r="R25" s="8"/>
      <c r="S25" s="8"/>
      <c r="T25" s="8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</row>
    <row r="26" spans="1:256" s="7" customFormat="1" ht="42" thickBot="1" x14ac:dyDescent="0.25">
      <c r="A26" s="75"/>
      <c r="B26" s="79"/>
      <c r="C26" s="80"/>
      <c r="D26" s="80"/>
      <c r="E26" s="80"/>
      <c r="F26" s="81"/>
      <c r="G26" s="75"/>
      <c r="H26" s="42" t="s">
        <v>10</v>
      </c>
      <c r="I26" s="42" t="s">
        <v>19</v>
      </c>
      <c r="J26" s="42" t="s">
        <v>11</v>
      </c>
      <c r="K26" s="42" t="s">
        <v>12</v>
      </c>
      <c r="L26" s="42" t="s">
        <v>13</v>
      </c>
      <c r="M26" s="42" t="s">
        <v>14</v>
      </c>
      <c r="N26" s="42" t="s">
        <v>15</v>
      </c>
      <c r="O26" s="43" t="s">
        <v>16</v>
      </c>
      <c r="Q26" s="8"/>
      <c r="R26" s="8"/>
      <c r="S26" s="8"/>
      <c r="T26" s="8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</row>
    <row r="27" spans="1:256" s="2" customFormat="1" ht="37.5" customHeight="1" x14ac:dyDescent="0.2">
      <c r="A27" s="44" t="s">
        <v>22</v>
      </c>
      <c r="B27" s="126" t="s">
        <v>35</v>
      </c>
      <c r="C27" s="127"/>
      <c r="D27" s="127"/>
      <c r="E27" s="127"/>
      <c r="F27" s="128"/>
      <c r="G27" s="47" t="s">
        <v>55</v>
      </c>
      <c r="H27" s="48">
        <v>0</v>
      </c>
      <c r="I27" s="49">
        <v>0</v>
      </c>
      <c r="J27" s="50">
        <v>0</v>
      </c>
      <c r="K27" s="51">
        <v>8.3000000000000004E-2</v>
      </c>
      <c r="L27" s="52">
        <v>0</v>
      </c>
      <c r="M27" s="5"/>
      <c r="N27" s="6"/>
      <c r="O27" s="38">
        <f t="shared" ref="O27:O32" si="3">SUM(M27*N27)</f>
        <v>0</v>
      </c>
      <c r="Q27" s="1"/>
      <c r="R27" s="1"/>
      <c r="S27" s="1"/>
      <c r="T27" s="1"/>
      <c r="U27" s="7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</row>
    <row r="28" spans="1:256" s="2" customFormat="1" ht="27" customHeight="1" x14ac:dyDescent="0.2">
      <c r="A28" s="44" t="s">
        <v>22</v>
      </c>
      <c r="B28" s="101" t="s">
        <v>54</v>
      </c>
      <c r="C28" s="102"/>
      <c r="D28" s="102"/>
      <c r="E28" s="102"/>
      <c r="F28" s="103"/>
      <c r="G28" s="47" t="s">
        <v>55</v>
      </c>
      <c r="H28" s="48">
        <v>0</v>
      </c>
      <c r="I28" s="49">
        <v>0</v>
      </c>
      <c r="J28" s="50">
        <f>SUM(H28*I28)</f>
        <v>0</v>
      </c>
      <c r="K28" s="51">
        <v>8.3000000000000004E-2</v>
      </c>
      <c r="L28" s="52">
        <f>SUM(J28*K28)</f>
        <v>0</v>
      </c>
      <c r="M28" s="5"/>
      <c r="N28" s="6"/>
      <c r="O28" s="38">
        <f t="shared" si="3"/>
        <v>0</v>
      </c>
      <c r="Q28" s="1"/>
      <c r="R28" s="1"/>
      <c r="S28" s="1"/>
      <c r="T28" s="1"/>
      <c r="U28" s="7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</row>
    <row r="29" spans="1:256" s="2" customFormat="1" ht="52.5" customHeight="1" x14ac:dyDescent="0.2">
      <c r="A29" s="45" t="s">
        <v>32</v>
      </c>
      <c r="B29" s="129" t="s">
        <v>36</v>
      </c>
      <c r="C29" s="130"/>
      <c r="D29" s="130"/>
      <c r="E29" s="130"/>
      <c r="F29" s="131"/>
      <c r="G29" s="46"/>
      <c r="H29" s="53"/>
      <c r="I29" s="54"/>
      <c r="J29" s="55"/>
      <c r="K29" s="56"/>
      <c r="L29" s="57"/>
      <c r="M29" s="5"/>
      <c r="N29" s="6"/>
      <c r="O29" s="38">
        <f t="shared" si="3"/>
        <v>0</v>
      </c>
      <c r="Q29" s="1"/>
      <c r="R29" s="1"/>
      <c r="S29" s="1"/>
      <c r="T29" s="1"/>
      <c r="U29" s="7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</row>
    <row r="30" spans="1:256" s="2" customFormat="1" ht="27" customHeight="1" x14ac:dyDescent="0.2">
      <c r="A30" s="44" t="s">
        <v>33</v>
      </c>
      <c r="B30" s="123" t="s">
        <v>37</v>
      </c>
      <c r="C30" s="124"/>
      <c r="D30" s="124"/>
      <c r="E30" s="124"/>
      <c r="F30" s="125"/>
      <c r="G30" s="47" t="s">
        <v>55</v>
      </c>
      <c r="H30" s="48">
        <v>7</v>
      </c>
      <c r="I30" s="49">
        <v>39</v>
      </c>
      <c r="J30" s="50">
        <f>SUM(H30*I30)</f>
        <v>273</v>
      </c>
      <c r="K30" s="51">
        <v>8.3000000000000004E-2</v>
      </c>
      <c r="L30" s="52">
        <f>SUM(J30*K30)</f>
        <v>22.659000000000002</v>
      </c>
      <c r="M30" s="5"/>
      <c r="N30" s="6"/>
      <c r="O30" s="38">
        <f t="shared" si="3"/>
        <v>0</v>
      </c>
      <c r="Q30" s="1"/>
      <c r="R30" s="1"/>
      <c r="S30" s="1"/>
      <c r="T30" s="1"/>
      <c r="U30" s="7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</row>
    <row r="31" spans="1:256" s="2" customFormat="1" ht="27" customHeight="1" x14ac:dyDescent="0.2">
      <c r="A31" s="44" t="s">
        <v>34</v>
      </c>
      <c r="B31" s="123" t="s">
        <v>38</v>
      </c>
      <c r="C31" s="124"/>
      <c r="D31" s="124"/>
      <c r="E31" s="124"/>
      <c r="F31" s="125"/>
      <c r="G31" s="47" t="s">
        <v>55</v>
      </c>
      <c r="H31" s="48">
        <v>36</v>
      </c>
      <c r="I31" s="49">
        <v>155</v>
      </c>
      <c r="J31" s="50">
        <f>SUM(H31*I31)</f>
        <v>5580</v>
      </c>
      <c r="K31" s="51">
        <v>8.3000000000000004E-2</v>
      </c>
      <c r="L31" s="52">
        <f>SUM(J31*K31)</f>
        <v>463.14000000000004</v>
      </c>
      <c r="M31" s="5"/>
      <c r="N31" s="6"/>
      <c r="O31" s="38">
        <f t="shared" si="3"/>
        <v>0</v>
      </c>
      <c r="Q31" s="1"/>
      <c r="R31" s="1"/>
      <c r="S31" s="1"/>
      <c r="T31" s="1"/>
      <c r="U31" s="7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</row>
    <row r="32" spans="1:256" s="2" customFormat="1" ht="27" customHeight="1" x14ac:dyDescent="0.2">
      <c r="A32" s="44" t="s">
        <v>33</v>
      </c>
      <c r="B32" s="123" t="s">
        <v>39</v>
      </c>
      <c r="C32" s="124"/>
      <c r="D32" s="124"/>
      <c r="E32" s="124"/>
      <c r="F32" s="125"/>
      <c r="G32" s="47" t="s">
        <v>55</v>
      </c>
      <c r="H32" s="48">
        <v>0</v>
      </c>
      <c r="I32" s="49">
        <v>0</v>
      </c>
      <c r="J32" s="50">
        <f>SUM(H32*I32)</f>
        <v>0</v>
      </c>
      <c r="K32" s="51">
        <v>8.3000000000000004E-2</v>
      </c>
      <c r="L32" s="52">
        <f>SUM(J32*K32)</f>
        <v>0</v>
      </c>
      <c r="M32" s="5"/>
      <c r="N32" s="6"/>
      <c r="O32" s="38">
        <f t="shared" si="3"/>
        <v>0</v>
      </c>
      <c r="Q32" s="1"/>
      <c r="R32" s="1"/>
      <c r="S32" s="1"/>
      <c r="T32" s="1"/>
      <c r="U32" s="7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</row>
    <row r="33" spans="1:252" s="20" customFormat="1" ht="20.100000000000001" customHeight="1" thickBot="1" x14ac:dyDescent="0.2">
      <c r="A33" s="22"/>
      <c r="B33" s="135" t="s">
        <v>4</v>
      </c>
      <c r="C33" s="142"/>
      <c r="D33" s="142"/>
      <c r="E33" s="142"/>
      <c r="F33" s="143"/>
      <c r="G33" s="31"/>
      <c r="H33" s="23"/>
      <c r="I33" s="24"/>
      <c r="J33" s="12">
        <f>SUM(J27:J32)</f>
        <v>5853</v>
      </c>
      <c r="K33" s="24"/>
      <c r="L33" s="12">
        <f>SUM(L27:L32)</f>
        <v>485.79900000000004</v>
      </c>
      <c r="M33" s="25">
        <f>SUM(M27:M32)</f>
        <v>0</v>
      </c>
      <c r="N33" s="39"/>
      <c r="O33" s="25">
        <f>SUM(O27:O32)</f>
        <v>0</v>
      </c>
      <c r="P33" s="7"/>
      <c r="Q33" s="7"/>
      <c r="R33" s="7"/>
      <c r="S33" s="7"/>
      <c r="T33" s="7"/>
      <c r="U33" s="7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</row>
    <row r="34" spans="1:252" s="7" customFormat="1" x14ac:dyDescent="0.15">
      <c r="G34" s="29"/>
      <c r="O34" s="34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</row>
    <row r="35" spans="1:252" s="7" customFormat="1" x14ac:dyDescent="0.15">
      <c r="G35" s="29"/>
      <c r="O35" s="34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</row>
    <row r="36" spans="1:252" s="7" customFormat="1" x14ac:dyDescent="0.15">
      <c r="A36" s="9"/>
      <c r="B36" s="9"/>
      <c r="C36" s="9"/>
      <c r="D36" s="9"/>
      <c r="E36" s="9"/>
      <c r="F36" s="9"/>
      <c r="G36" s="30"/>
      <c r="H36" s="9"/>
      <c r="I36" s="9"/>
      <c r="J36" s="9"/>
      <c r="K36" s="9"/>
      <c r="L36" s="9"/>
      <c r="M36" s="9"/>
      <c r="N36" s="9"/>
      <c r="O36" s="35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</row>
    <row r="37" spans="1:252" s="7" customFormat="1" ht="41.25" customHeight="1" x14ac:dyDescent="0.15">
      <c r="A37" s="83" t="s">
        <v>41</v>
      </c>
      <c r="B37" s="84"/>
      <c r="C37" s="84"/>
      <c r="D37" s="84"/>
      <c r="E37" s="84"/>
      <c r="F37" s="84"/>
      <c r="G37" s="84"/>
      <c r="H37" s="85"/>
      <c r="I37" s="66" t="s">
        <v>30</v>
      </c>
      <c r="J37" s="70"/>
      <c r="K37" s="70"/>
      <c r="L37" s="70"/>
      <c r="M37" s="67"/>
      <c r="N37" s="66" t="s">
        <v>31</v>
      </c>
      <c r="O37" s="67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</row>
    <row r="38" spans="1:252" s="7" customFormat="1" ht="39.75" customHeight="1" x14ac:dyDescent="0.2">
      <c r="A38" s="86"/>
      <c r="B38" s="87"/>
      <c r="C38" s="87"/>
      <c r="D38" s="87"/>
      <c r="E38" s="87"/>
      <c r="F38" s="87"/>
      <c r="G38" s="87"/>
      <c r="H38" s="88"/>
      <c r="I38" s="71"/>
      <c r="J38" s="72"/>
      <c r="K38" s="72"/>
      <c r="L38" s="72"/>
      <c r="M38" s="73"/>
      <c r="N38" s="154" t="s">
        <v>59</v>
      </c>
      <c r="O38" s="155"/>
      <c r="U38" s="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</row>
    <row r="39" spans="1:252" s="7" customFormat="1" ht="12.75" x14ac:dyDescent="0.2">
      <c r="A39" s="104" t="s">
        <v>0</v>
      </c>
      <c r="B39" s="105"/>
      <c r="C39" s="105"/>
      <c r="D39" s="105"/>
      <c r="E39" s="105"/>
      <c r="F39" s="106"/>
      <c r="G39" s="74" t="s">
        <v>18</v>
      </c>
      <c r="H39" s="107" t="s">
        <v>1</v>
      </c>
      <c r="I39" s="108"/>
      <c r="J39" s="108"/>
      <c r="K39" s="108"/>
      <c r="L39" s="108"/>
      <c r="M39" s="108"/>
      <c r="N39" s="108"/>
      <c r="O39" s="109"/>
      <c r="U39" s="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</row>
    <row r="40" spans="1:252" s="7" customFormat="1" ht="12.75" customHeight="1" x14ac:dyDescent="0.2">
      <c r="A40" s="74" t="s">
        <v>17</v>
      </c>
      <c r="B40" s="76" t="s">
        <v>9</v>
      </c>
      <c r="C40" s="77"/>
      <c r="D40" s="77"/>
      <c r="E40" s="77"/>
      <c r="F40" s="78"/>
      <c r="G40" s="82"/>
      <c r="H40" s="115" t="s">
        <v>2</v>
      </c>
      <c r="I40" s="116"/>
      <c r="J40" s="116"/>
      <c r="K40" s="116"/>
      <c r="L40" s="117"/>
      <c r="M40" s="138" t="s">
        <v>3</v>
      </c>
      <c r="N40" s="108"/>
      <c r="O40" s="109"/>
      <c r="Q40" s="8"/>
      <c r="R40" s="8"/>
      <c r="S40" s="8"/>
      <c r="T40" s="8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</row>
    <row r="41" spans="1:252" s="7" customFormat="1" ht="39.75" customHeight="1" x14ac:dyDescent="0.2">
      <c r="A41" s="75"/>
      <c r="B41" s="79"/>
      <c r="C41" s="80"/>
      <c r="D41" s="80"/>
      <c r="E41" s="80"/>
      <c r="F41" s="81"/>
      <c r="G41" s="75"/>
      <c r="H41" s="42" t="s">
        <v>10</v>
      </c>
      <c r="I41" s="42" t="s">
        <v>19</v>
      </c>
      <c r="J41" s="42" t="s">
        <v>11</v>
      </c>
      <c r="K41" s="42" t="s">
        <v>12</v>
      </c>
      <c r="L41" s="42" t="s">
        <v>13</v>
      </c>
      <c r="M41" s="42" t="s">
        <v>14</v>
      </c>
      <c r="N41" s="42" t="s">
        <v>15</v>
      </c>
      <c r="O41" s="43" t="s">
        <v>16</v>
      </c>
      <c r="P41" s="8"/>
      <c r="Q41" s="8"/>
      <c r="R41" s="8"/>
      <c r="S41" s="8"/>
      <c r="T41" s="8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</row>
    <row r="42" spans="1:252" s="2" customFormat="1" ht="59.25" customHeight="1" x14ac:dyDescent="0.2">
      <c r="A42" s="45" t="s">
        <v>42</v>
      </c>
      <c r="B42" s="151" t="s">
        <v>46</v>
      </c>
      <c r="C42" s="152"/>
      <c r="D42" s="152"/>
      <c r="E42" s="152"/>
      <c r="F42" s="153"/>
      <c r="G42" s="46"/>
      <c r="H42" s="53"/>
      <c r="I42" s="54"/>
      <c r="J42" s="58"/>
      <c r="K42" s="59"/>
      <c r="L42" s="59"/>
      <c r="M42" s="5"/>
      <c r="N42" s="6"/>
      <c r="O42" s="38">
        <f t="shared" ref="O42:O48" si="4">SUM(M42*N42)</f>
        <v>0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</row>
    <row r="43" spans="1:252" s="2" customFormat="1" ht="26.25" customHeight="1" x14ac:dyDescent="0.2">
      <c r="A43" s="44" t="s">
        <v>60</v>
      </c>
      <c r="B43" s="123" t="s">
        <v>47</v>
      </c>
      <c r="C43" s="124"/>
      <c r="D43" s="124"/>
      <c r="E43" s="124"/>
      <c r="F43" s="125"/>
      <c r="G43" s="47" t="s">
        <v>55</v>
      </c>
      <c r="H43" s="48">
        <v>4</v>
      </c>
      <c r="I43" s="49">
        <v>13</v>
      </c>
      <c r="J43" s="50">
        <f>SUM(H43*I43)</f>
        <v>52</v>
      </c>
      <c r="K43" s="51">
        <v>8.3000000000000004E-2</v>
      </c>
      <c r="L43" s="52">
        <f>SUM(J43*K43)</f>
        <v>4.3159999999999998</v>
      </c>
      <c r="M43" s="5"/>
      <c r="N43" s="6"/>
      <c r="O43" s="38">
        <f t="shared" si="4"/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</row>
    <row r="44" spans="1:252" s="2" customFormat="1" ht="26.25" customHeight="1" x14ac:dyDescent="0.2">
      <c r="A44" s="44" t="s">
        <v>43</v>
      </c>
      <c r="B44" s="123" t="s">
        <v>48</v>
      </c>
      <c r="C44" s="124"/>
      <c r="D44" s="124"/>
      <c r="E44" s="124"/>
      <c r="F44" s="125"/>
      <c r="G44" s="47" t="s">
        <v>55</v>
      </c>
      <c r="H44" s="48">
        <v>0</v>
      </c>
      <c r="I44" s="49">
        <v>0</v>
      </c>
      <c r="J44" s="50">
        <f>SUM(H44*I44)</f>
        <v>0</v>
      </c>
      <c r="K44" s="51">
        <v>8.3000000000000004E-2</v>
      </c>
      <c r="L44" s="52">
        <f>SUM(J44*K44)</f>
        <v>0</v>
      </c>
      <c r="M44" s="5"/>
      <c r="N44" s="6"/>
      <c r="O44" s="38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</row>
    <row r="45" spans="1:252" s="2" customFormat="1" ht="26.25" customHeight="1" x14ac:dyDescent="0.2">
      <c r="A45" s="44" t="s">
        <v>60</v>
      </c>
      <c r="B45" s="123" t="s">
        <v>49</v>
      </c>
      <c r="C45" s="124"/>
      <c r="D45" s="124"/>
      <c r="E45" s="124"/>
      <c r="F45" s="125"/>
      <c r="G45" s="47" t="s">
        <v>55</v>
      </c>
      <c r="H45" s="48">
        <v>0</v>
      </c>
      <c r="I45" s="49">
        <v>0</v>
      </c>
      <c r="J45" s="50">
        <v>0</v>
      </c>
      <c r="K45" s="51">
        <v>8.3000000000000004E-2</v>
      </c>
      <c r="L45" s="52">
        <v>0</v>
      </c>
      <c r="M45" s="5"/>
      <c r="N45" s="6"/>
      <c r="O45" s="38">
        <f t="shared" si="4"/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</row>
    <row r="46" spans="1:252" s="2" customFormat="1" ht="26.25" customHeight="1" x14ac:dyDescent="0.2">
      <c r="A46" s="44" t="s">
        <v>44</v>
      </c>
      <c r="B46" s="123" t="s">
        <v>50</v>
      </c>
      <c r="C46" s="124"/>
      <c r="D46" s="124"/>
      <c r="E46" s="124"/>
      <c r="F46" s="125"/>
      <c r="G46" s="60" t="s">
        <v>55</v>
      </c>
      <c r="H46" s="48">
        <v>0</v>
      </c>
      <c r="I46" s="49">
        <v>0</v>
      </c>
      <c r="J46" s="50">
        <f>SUM(H46*I46)</f>
        <v>0</v>
      </c>
      <c r="K46" s="51">
        <v>0</v>
      </c>
      <c r="L46" s="52">
        <f>SUM(J46*K46)</f>
        <v>0</v>
      </c>
      <c r="M46" s="5"/>
      <c r="N46" s="6"/>
      <c r="O46" s="38">
        <f t="shared" si="4"/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</row>
    <row r="47" spans="1:252" s="2" customFormat="1" ht="26.25" customHeight="1" x14ac:dyDescent="0.2">
      <c r="A47" s="44" t="s">
        <v>60</v>
      </c>
      <c r="B47" s="123" t="s">
        <v>51</v>
      </c>
      <c r="C47" s="124"/>
      <c r="D47" s="124"/>
      <c r="E47" s="124"/>
      <c r="F47" s="125"/>
      <c r="G47" s="47" t="s">
        <v>55</v>
      </c>
      <c r="H47" s="48">
        <v>0</v>
      </c>
      <c r="I47" s="49">
        <v>0</v>
      </c>
      <c r="J47" s="50">
        <f>SUM(H47*I47)</f>
        <v>0</v>
      </c>
      <c r="K47" s="51">
        <v>8.3000000000000004E-2</v>
      </c>
      <c r="L47" s="52">
        <f>SUM(J47*K47)</f>
        <v>0</v>
      </c>
      <c r="M47" s="5"/>
      <c r="N47" s="6"/>
      <c r="O47" s="38">
        <f t="shared" si="4"/>
        <v>0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</row>
    <row r="48" spans="1:252" s="2" customFormat="1" ht="26.25" customHeight="1" x14ac:dyDescent="0.2">
      <c r="A48" s="44" t="s">
        <v>45</v>
      </c>
      <c r="B48" s="132" t="s">
        <v>52</v>
      </c>
      <c r="C48" s="133"/>
      <c r="D48" s="133"/>
      <c r="E48" s="133"/>
      <c r="F48" s="134"/>
      <c r="G48" s="47" t="s">
        <v>55</v>
      </c>
      <c r="H48" s="48">
        <v>1</v>
      </c>
      <c r="I48" s="49">
        <v>1</v>
      </c>
      <c r="J48" s="50">
        <f>SUM(H48*I48)</f>
        <v>1</v>
      </c>
      <c r="K48" s="51">
        <v>8.3000000000000004E-2</v>
      </c>
      <c r="L48" s="52">
        <f>SUM(J48*K48)</f>
        <v>8.3000000000000004E-2</v>
      </c>
      <c r="M48" s="5"/>
      <c r="N48" s="6"/>
      <c r="O48" s="38">
        <f t="shared" si="4"/>
        <v>0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</row>
    <row r="49" spans="1:252" s="20" customFormat="1" ht="20.100000000000001" customHeight="1" thickBot="1" x14ac:dyDescent="0.2">
      <c r="A49" s="22"/>
      <c r="B49" s="135" t="s">
        <v>4</v>
      </c>
      <c r="C49" s="136"/>
      <c r="D49" s="136"/>
      <c r="E49" s="136"/>
      <c r="F49" s="137"/>
      <c r="G49" s="31"/>
      <c r="H49" s="23"/>
      <c r="I49" s="24"/>
      <c r="J49" s="12">
        <f>SUM(J42:J48)</f>
        <v>53</v>
      </c>
      <c r="K49" s="24"/>
      <c r="L49" s="12">
        <f>SUM(L42:L48)</f>
        <v>4.399</v>
      </c>
      <c r="M49" s="25">
        <f>SUM(M42:M48)</f>
        <v>0</v>
      </c>
      <c r="N49" s="37"/>
      <c r="O49" s="12">
        <f>SUM(O42:O48)</f>
        <v>0</v>
      </c>
      <c r="P49" s="7"/>
      <c r="Q49" s="7"/>
      <c r="R49" s="7"/>
      <c r="S49" s="7"/>
      <c r="T49" s="7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</row>
    <row r="55" spans="1:252" ht="20.25" customHeight="1" x14ac:dyDescent="0.15">
      <c r="D55" s="149"/>
      <c r="E55" s="150"/>
      <c r="F55" s="150"/>
      <c r="G55" s="150"/>
      <c r="H55" s="150"/>
      <c r="I55" s="150"/>
    </row>
    <row r="56" spans="1:252" x14ac:dyDescent="0.15">
      <c r="D56" s="150"/>
      <c r="E56" s="150"/>
      <c r="F56" s="150"/>
      <c r="G56" s="150"/>
      <c r="H56" s="150"/>
      <c r="I56" s="150"/>
    </row>
    <row r="57" spans="1:252" x14ac:dyDescent="0.15">
      <c r="D57" s="150"/>
      <c r="E57" s="150"/>
      <c r="F57" s="150"/>
      <c r="G57" s="150"/>
      <c r="H57" s="150"/>
      <c r="I57" s="150"/>
    </row>
    <row r="58" spans="1:252" x14ac:dyDescent="0.15">
      <c r="D58" s="150"/>
      <c r="E58" s="150"/>
      <c r="F58" s="150"/>
      <c r="G58" s="150"/>
      <c r="H58" s="150"/>
      <c r="I58" s="150"/>
    </row>
    <row r="59" spans="1:252" x14ac:dyDescent="0.15">
      <c r="D59" s="150"/>
      <c r="E59" s="150"/>
      <c r="F59" s="150"/>
      <c r="G59" s="150"/>
      <c r="H59" s="150"/>
      <c r="I59" s="150"/>
    </row>
    <row r="60" spans="1:252" x14ac:dyDescent="0.15">
      <c r="D60" s="150"/>
      <c r="E60" s="150"/>
      <c r="F60" s="150"/>
      <c r="G60" s="150"/>
      <c r="H60" s="150"/>
      <c r="I60" s="150"/>
    </row>
    <row r="61" spans="1:252" x14ac:dyDescent="0.15">
      <c r="D61" s="150"/>
      <c r="E61" s="150"/>
      <c r="F61" s="150"/>
      <c r="G61" s="150"/>
      <c r="H61" s="150"/>
      <c r="I61" s="150"/>
    </row>
    <row r="62" spans="1:252" x14ac:dyDescent="0.15">
      <c r="D62" s="150"/>
      <c r="E62" s="150"/>
      <c r="F62" s="150"/>
      <c r="G62" s="150"/>
      <c r="H62" s="150"/>
      <c r="I62" s="150"/>
    </row>
    <row r="63" spans="1:252" x14ac:dyDescent="0.15">
      <c r="D63" s="150"/>
      <c r="E63" s="150"/>
      <c r="F63" s="150"/>
      <c r="G63" s="150"/>
      <c r="H63" s="150"/>
      <c r="I63" s="150"/>
    </row>
    <row r="64" spans="1:252" x14ac:dyDescent="0.15">
      <c r="D64" s="150"/>
      <c r="E64" s="150"/>
      <c r="F64" s="150"/>
      <c r="G64" s="150"/>
      <c r="H64" s="150"/>
      <c r="I64" s="150"/>
    </row>
    <row r="65" spans="4:9" x14ac:dyDescent="0.15">
      <c r="D65" s="150"/>
      <c r="E65" s="150"/>
      <c r="F65" s="150"/>
      <c r="G65" s="150"/>
      <c r="H65" s="150"/>
      <c r="I65" s="150"/>
    </row>
    <row r="66" spans="4:9" ht="34.5" customHeight="1" x14ac:dyDescent="0.15">
      <c r="D66" s="150"/>
      <c r="E66" s="150"/>
      <c r="F66" s="150"/>
      <c r="G66" s="150"/>
      <c r="H66" s="150"/>
      <c r="I66" s="150"/>
    </row>
  </sheetData>
  <mergeCells count="61">
    <mergeCell ref="B9:F9"/>
    <mergeCell ref="B8:F8"/>
    <mergeCell ref="D55:I66"/>
    <mergeCell ref="B43:F43"/>
    <mergeCell ref="A37:H38"/>
    <mergeCell ref="A39:F39"/>
    <mergeCell ref="H39:O39"/>
    <mergeCell ref="B45:F45"/>
    <mergeCell ref="A40:A41"/>
    <mergeCell ref="B42:F42"/>
    <mergeCell ref="B40:F41"/>
    <mergeCell ref="B44:F44"/>
    <mergeCell ref="N37:O37"/>
    <mergeCell ref="N38:O38"/>
    <mergeCell ref="I37:M38"/>
    <mergeCell ref="B46:F46"/>
    <mergeCell ref="B47:F47"/>
    <mergeCell ref="B48:F48"/>
    <mergeCell ref="B49:F49"/>
    <mergeCell ref="M5:O5"/>
    <mergeCell ref="G39:G41"/>
    <mergeCell ref="B17:F17"/>
    <mergeCell ref="B16:F16"/>
    <mergeCell ref="B15:F15"/>
    <mergeCell ref="H24:O24"/>
    <mergeCell ref="A24:F24"/>
    <mergeCell ref="M25:O25"/>
    <mergeCell ref="H25:L25"/>
    <mergeCell ref="B33:F33"/>
    <mergeCell ref="H40:L40"/>
    <mergeCell ref="M40:O40"/>
    <mergeCell ref="B10:F10"/>
    <mergeCell ref="B31:F31"/>
    <mergeCell ref="B32:F32"/>
    <mergeCell ref="B30:F30"/>
    <mergeCell ref="B27:F27"/>
    <mergeCell ref="B28:F28"/>
    <mergeCell ref="B29:F29"/>
    <mergeCell ref="A1:H3"/>
    <mergeCell ref="A18:F18"/>
    <mergeCell ref="B14:F14"/>
    <mergeCell ref="B11:F11"/>
    <mergeCell ref="A4:F4"/>
    <mergeCell ref="H4:O4"/>
    <mergeCell ref="B12:F12"/>
    <mergeCell ref="B13:F13"/>
    <mergeCell ref="A5:A6"/>
    <mergeCell ref="B7:F7"/>
    <mergeCell ref="H5:L5"/>
    <mergeCell ref="I1:M3"/>
    <mergeCell ref="N1:O2"/>
    <mergeCell ref="N3:O3"/>
    <mergeCell ref="B5:F6"/>
    <mergeCell ref="G4:G6"/>
    <mergeCell ref="N22:O22"/>
    <mergeCell ref="N23:O23"/>
    <mergeCell ref="I22:M23"/>
    <mergeCell ref="A25:A26"/>
    <mergeCell ref="B25:F26"/>
    <mergeCell ref="G24:G26"/>
    <mergeCell ref="A22:H23"/>
  </mergeCells>
  <phoneticPr fontId="0" type="noConversion"/>
  <printOptions horizontalCentered="1"/>
  <pageMargins left="0.25" right="0.25" top="0.4" bottom="0.75" header="0.5" footer="0.5"/>
  <pageSetup scale="86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2" manualBreakCount="2">
    <brk id="18" max="16383" man="1"/>
    <brk id="33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Pish, Marylin - AMS</cp:lastModifiedBy>
  <cp:lastPrinted>2014-06-30T15:35:02Z</cp:lastPrinted>
  <dcterms:created xsi:type="dcterms:W3CDTF">2000-01-10T18:54:20Z</dcterms:created>
  <dcterms:modified xsi:type="dcterms:W3CDTF">2017-05-03T11:25:47Z</dcterms:modified>
</cp:coreProperties>
</file>