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Maker-STEM Education Support - 2017\OMB Documents\"/>
    </mc:Choice>
  </mc:AlternateContent>
  <bookViews>
    <workbookView xWindow="0" yWindow="0" windowWidth="19200" windowHeight="7335" activeTab="1"/>
  </bookViews>
  <sheets>
    <sheet name="Respondent Cost" sheetId="1" r:id="rId1"/>
    <sheet name="IMLS Cost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1" l="1"/>
  <c r="D10" i="1" l="1"/>
  <c r="E8" i="1" l="1"/>
  <c r="F8" i="1" s="1"/>
  <c r="E7" i="1"/>
  <c r="F7" i="1" s="1"/>
  <c r="C6" i="2" l="1"/>
  <c r="C10" i="1"/>
  <c r="B10" i="1"/>
  <c r="E9" i="1"/>
  <c r="E6" i="1"/>
  <c r="F6" i="1" s="1"/>
  <c r="E10" i="1" l="1"/>
  <c r="F10" i="1" s="1"/>
  <c r="F9" i="1"/>
  <c r="G10" i="1" s="1"/>
</calcChain>
</file>

<file path=xl/sharedStrings.xml><?xml version="1.0" encoding="utf-8"?>
<sst xmlns="http://schemas.openxmlformats.org/spreadsheetml/2006/main" count="32" uniqueCount="30">
  <si>
    <t>Time in hours</t>
  </si>
  <si>
    <t>Total Time (hours)</t>
  </si>
  <si>
    <t>Total Annual Costs</t>
  </si>
  <si>
    <t>OMB Burden Estimate</t>
  </si>
  <si>
    <t>TOTAL</t>
  </si>
  <si>
    <t>Salary</t>
  </si>
  <si>
    <t>* Average salary of IMLS employees</t>
  </si>
  <si>
    <t>Misc IMLS Staff</t>
  </si>
  <si>
    <t>IMLS Staff</t>
  </si>
  <si>
    <t>Survey Respondents</t>
  </si>
  <si>
    <t>Number of Respondents</t>
  </si>
  <si>
    <t>TOTAL FEDERAL COST FOR IMLS STAFF</t>
  </si>
  <si>
    <t>Office of Museum Services Staff</t>
  </si>
  <si>
    <t>Average Salary ($60/hour x 40 hours)</t>
  </si>
  <si>
    <t>Average Salary ($59/hour x 40 hours)</t>
  </si>
  <si>
    <t>Museum/Science center partner interview</t>
  </si>
  <si>
    <r>
      <t>21</t>
    </r>
    <r>
      <rPr>
        <vertAlign val="superscript"/>
        <sz val="10"/>
        <color theme="1"/>
        <rFont val="Arial"/>
        <family val="2"/>
      </rPr>
      <t>st</t>
    </r>
    <r>
      <rPr>
        <sz val="10"/>
        <color theme="1"/>
        <rFont val="Arial"/>
        <family val="2"/>
      </rPr>
      <t xml:space="preserve"> CCLC facilitator survey</t>
    </r>
  </si>
  <si>
    <r>
      <t>21</t>
    </r>
    <r>
      <rPr>
        <vertAlign val="superscript"/>
        <sz val="10"/>
        <color theme="1"/>
        <rFont val="Arial"/>
        <family val="2"/>
      </rPr>
      <t>st</t>
    </r>
    <r>
      <rPr>
        <sz val="10"/>
        <color theme="1"/>
        <rFont val="Arial"/>
        <family val="2"/>
      </rPr>
      <t xml:space="preserve"> CCLC facilitator interview</t>
    </r>
  </si>
  <si>
    <r>
      <t>21</t>
    </r>
    <r>
      <rPr>
        <vertAlign val="superscript"/>
        <sz val="10"/>
        <color theme="1"/>
        <rFont val="Arial"/>
        <family val="2"/>
      </rPr>
      <t>st</t>
    </r>
    <r>
      <rPr>
        <sz val="10"/>
        <color theme="1"/>
        <rFont val="Arial"/>
        <family val="2"/>
      </rPr>
      <t xml:space="preserve"> CCLC youth interview</t>
    </r>
  </si>
  <si>
    <t>Museum Staff</t>
  </si>
  <si>
    <t>https://www.bls.gov/oes/current/oes254012.htm</t>
  </si>
  <si>
    <t>Primary/Secondary Teachers</t>
  </si>
  <si>
    <t>https://www.bls.gov/oes/current/oes253097.htm</t>
  </si>
  <si>
    <t>Youth</t>
  </si>
  <si>
    <t>Average</t>
  </si>
  <si>
    <t>60 minutes</t>
  </si>
  <si>
    <t>12 minutes</t>
  </si>
  <si>
    <t>45 minutes</t>
  </si>
  <si>
    <t>10 minutes</t>
  </si>
  <si>
    <t>4.87 per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</si>
</sst>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 applyAlignment="1">
      <alignment horizontal="right"/>
    </xf>
    <xf numFmtId="0" fontId="5" fillId="0" borderId="0" xfId="0" applyFont="1"/>
    <xf numFmtId="2" fontId="3" fillId="0" borderId="1" xfId="0" applyNumberFormat="1" applyFont="1" applyBorder="1"/>
    <xf numFmtId="0" fontId="3" fillId="0" borderId="2" xfId="0" applyFont="1" applyBorder="1"/>
    <xf numFmtId="2" fontId="0" fillId="0" borderId="0" xfId="0" applyNumberFormat="1"/>
    <xf numFmtId="2" fontId="4" fillId="0" borderId="0" xfId="0" applyNumberFormat="1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0" borderId="0" xfId="0" applyFill="1"/>
    <xf numFmtId="4" fontId="4" fillId="0" borderId="0" xfId="0" applyNumberFormat="1" applyFont="1"/>
    <xf numFmtId="0" fontId="4" fillId="0" borderId="0" xfId="0" applyFont="1"/>
    <xf numFmtId="0" fontId="7" fillId="2" borderId="0" xfId="0" applyFont="1" applyFill="1"/>
    <xf numFmtId="164" fontId="0" fillId="0" borderId="0" xfId="0" applyNumberFormat="1"/>
    <xf numFmtId="164" fontId="6" fillId="0" borderId="0" xfId="0" applyNumberFormat="1" applyFont="1" applyFill="1"/>
    <xf numFmtId="164" fontId="3" fillId="0" borderId="2" xfId="1" applyNumberFormat="1" applyFont="1" applyBorder="1"/>
    <xf numFmtId="164" fontId="3" fillId="0" borderId="1" xfId="1" applyNumberFormat="1" applyFont="1" applyBorder="1"/>
    <xf numFmtId="164" fontId="8" fillId="0" borderId="0" xfId="0" applyNumberFormat="1" applyFont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1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2" fontId="5" fillId="0" borderId="0" xfId="0" applyNumberFormat="1" applyFont="1"/>
    <xf numFmtId="164" fontId="3" fillId="0" borderId="0" xfId="1" applyNumberFormat="1" applyFont="1" applyBorder="1"/>
    <xf numFmtId="2" fontId="3" fillId="0" borderId="2" xfId="0" applyNumberFormat="1" applyFont="1" applyBorder="1"/>
    <xf numFmtId="0" fontId="1" fillId="0" borderId="0" xfId="0" applyFont="1" applyAlignment="1">
      <alignment horizontal="right"/>
    </xf>
    <xf numFmtId="1" fontId="3" fillId="0" borderId="2" xfId="0" applyNumberFormat="1" applyFont="1" applyBorder="1"/>
    <xf numFmtId="1" fontId="5" fillId="0" borderId="0" xfId="0" applyNumberFormat="1" applyFont="1"/>
    <xf numFmtId="2" fontId="3" fillId="0" borderId="0" xfId="0" applyNumberFormat="1" applyFont="1"/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1" xfId="0" applyFont="1" applyFill="1" applyBorder="1"/>
    <xf numFmtId="0" fontId="0" fillId="0" borderId="0" xfId="0" applyAlignment="1">
      <alignment horizontal="right"/>
    </xf>
    <xf numFmtId="2" fontId="0" fillId="0" borderId="0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21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4"/>
  <sheetViews>
    <sheetView workbookViewId="0">
      <selection activeCell="A9" sqref="A9"/>
    </sheetView>
  </sheetViews>
  <sheetFormatPr defaultColWidth="8.85546875" defaultRowHeight="15" x14ac:dyDescent="0.25"/>
  <cols>
    <col min="1" max="1" width="27.85546875" customWidth="1"/>
    <col min="2" max="2" width="18.5703125" customWidth="1"/>
    <col min="3" max="3" width="13.42578125" customWidth="1"/>
    <col min="4" max="4" width="17.42578125" customWidth="1"/>
    <col min="5" max="5" width="30.85546875" customWidth="1"/>
    <col min="6" max="6" width="24" customWidth="1"/>
    <col min="7" max="7" width="12" customWidth="1"/>
  </cols>
  <sheetData>
    <row r="3" spans="1:8" x14ac:dyDescent="0.25">
      <c r="A3" s="13" t="s">
        <v>3</v>
      </c>
    </row>
    <row r="4" spans="1:8" x14ac:dyDescent="0.25">
      <c r="A4" s="3"/>
      <c r="F4" s="12"/>
    </row>
    <row r="5" spans="1:8" ht="31.5" x14ac:dyDescent="0.25">
      <c r="A5" s="14" t="s">
        <v>9</v>
      </c>
      <c r="B5" s="35" t="s">
        <v>10</v>
      </c>
      <c r="C5" s="36" t="s">
        <v>0</v>
      </c>
      <c r="D5" s="36" t="s">
        <v>5</v>
      </c>
      <c r="E5" s="37" t="s">
        <v>1</v>
      </c>
      <c r="F5" s="38" t="s">
        <v>2</v>
      </c>
    </row>
    <row r="6" spans="1:8" ht="33" customHeight="1" x14ac:dyDescent="0.25">
      <c r="A6" s="21" t="s">
        <v>15</v>
      </c>
      <c r="B6" s="6">
        <v>6</v>
      </c>
      <c r="C6" s="30">
        <v>1</v>
      </c>
      <c r="D6" s="6">
        <v>27.94</v>
      </c>
      <c r="E6" s="6">
        <f>B6*C6</f>
        <v>6</v>
      </c>
      <c r="F6" s="18">
        <f>SUM(E6*D6)</f>
        <v>167.64000000000001</v>
      </c>
      <c r="G6" s="39" t="s">
        <v>25</v>
      </c>
    </row>
    <row r="7" spans="1:8" ht="15.75" x14ac:dyDescent="0.25">
      <c r="A7" s="22" t="s">
        <v>16</v>
      </c>
      <c r="B7" s="2">
        <v>30</v>
      </c>
      <c r="C7" s="5">
        <v>0.2</v>
      </c>
      <c r="D7" s="6">
        <v>24.35</v>
      </c>
      <c r="E7" s="6">
        <f>B7*C7</f>
        <v>6</v>
      </c>
      <c r="F7" s="18">
        <f>SUM(E7*D7)</f>
        <v>146.10000000000002</v>
      </c>
      <c r="G7" s="39" t="s">
        <v>26</v>
      </c>
      <c r="H7" t="s">
        <v>29</v>
      </c>
    </row>
    <row r="8" spans="1:8" ht="15.75" x14ac:dyDescent="0.25">
      <c r="A8" s="22" t="s">
        <v>17</v>
      </c>
      <c r="B8" s="2">
        <v>12</v>
      </c>
      <c r="C8" s="2">
        <v>0.75</v>
      </c>
      <c r="D8" s="6">
        <v>24.35</v>
      </c>
      <c r="E8" s="6">
        <f>B8*C8</f>
        <v>9</v>
      </c>
      <c r="F8" s="18">
        <f>SUM(E8*D8)</f>
        <v>219.15</v>
      </c>
      <c r="G8" s="39" t="s">
        <v>27</v>
      </c>
    </row>
    <row r="9" spans="1:8" ht="15.75" x14ac:dyDescent="0.25">
      <c r="A9" s="20" t="s">
        <v>18</v>
      </c>
      <c r="B9" s="2">
        <v>48</v>
      </c>
      <c r="C9" s="2">
        <v>0.17</v>
      </c>
      <c r="D9" s="5">
        <v>0</v>
      </c>
      <c r="E9" s="32">
        <f>B9*C9</f>
        <v>8.16</v>
      </c>
      <c r="F9" s="17">
        <f>SUM(E9*D9)</f>
        <v>0</v>
      </c>
      <c r="G9" s="39" t="s">
        <v>28</v>
      </c>
    </row>
    <row r="10" spans="1:8" ht="15.75" x14ac:dyDescent="0.25">
      <c r="A10" s="3" t="s">
        <v>4</v>
      </c>
      <c r="B10" s="4">
        <f>SUM(B6:B9)</f>
        <v>96</v>
      </c>
      <c r="C10" s="4">
        <f>SUM(C6:C9)</f>
        <v>2.12</v>
      </c>
      <c r="D10" s="28">
        <f>AVERAGE(D6:D9)</f>
        <v>19.160000000000004</v>
      </c>
      <c r="E10" s="33">
        <f>SUM(E6:E9)</f>
        <v>29.16</v>
      </c>
      <c r="F10" s="29">
        <f>SUM(E10*D10)</f>
        <v>558.70560000000012</v>
      </c>
      <c r="G10" s="15">
        <f>SUM(F6:F9)</f>
        <v>532.89</v>
      </c>
    </row>
    <row r="11" spans="1:8" ht="15.75" x14ac:dyDescent="0.25">
      <c r="A11" s="31" t="s">
        <v>24</v>
      </c>
      <c r="B11" s="1"/>
      <c r="C11" s="34">
        <f>AVERAGE(C6:C9)</f>
        <v>0.53</v>
      </c>
      <c r="E11" s="1"/>
      <c r="F11" s="1"/>
    </row>
    <row r="12" spans="1:8" ht="15.75" x14ac:dyDescent="0.25">
      <c r="B12" s="1"/>
      <c r="C12" s="1"/>
      <c r="D12" s="31"/>
      <c r="E12" s="1"/>
      <c r="F12" s="1"/>
    </row>
    <row r="14" spans="1:8" x14ac:dyDescent="0.25">
      <c r="A14" s="23" t="s">
        <v>19</v>
      </c>
      <c r="B14" s="24">
        <v>27.4</v>
      </c>
      <c r="C14" s="25" t="s">
        <v>20</v>
      </c>
    </row>
    <row r="15" spans="1:8" x14ac:dyDescent="0.25">
      <c r="A15" s="23" t="s">
        <v>21</v>
      </c>
      <c r="B15" s="24">
        <v>24.35</v>
      </c>
      <c r="C15" s="25" t="s">
        <v>22</v>
      </c>
    </row>
    <row r="16" spans="1:8" ht="15.75" x14ac:dyDescent="0.25">
      <c r="A16" s="23" t="s">
        <v>23</v>
      </c>
      <c r="B16" s="26">
        <v>0</v>
      </c>
      <c r="C16" s="27"/>
    </row>
    <row r="23" spans="7:7" x14ac:dyDescent="0.25">
      <c r="G23" s="40"/>
    </row>
    <row r="24" spans="7:7" x14ac:dyDescent="0.25">
      <c r="G24" s="8"/>
    </row>
  </sheetData>
  <hyperlinks>
    <hyperlink ref="B14" r:id="rId1" display="http://www.bls.gov/oes/current/oes254021.htm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workbookViewId="0">
      <selection activeCell="B21" sqref="B21"/>
    </sheetView>
  </sheetViews>
  <sheetFormatPr defaultColWidth="8.85546875" defaultRowHeight="15" x14ac:dyDescent="0.25"/>
  <cols>
    <col min="1" max="1" width="40.140625" customWidth="1"/>
    <col min="2" max="2" width="36.42578125" customWidth="1"/>
    <col min="3" max="3" width="18" customWidth="1"/>
    <col min="4" max="4" width="10.42578125" customWidth="1"/>
    <col min="5" max="5" width="20.42578125" customWidth="1"/>
    <col min="6" max="6" width="13.85546875" customWidth="1"/>
    <col min="7" max="7" width="24" customWidth="1"/>
  </cols>
  <sheetData>
    <row r="1" spans="1:7" x14ac:dyDescent="0.25">
      <c r="A1" t="s">
        <v>11</v>
      </c>
    </row>
    <row r="3" spans="1:7" x14ac:dyDescent="0.25">
      <c r="A3" s="9" t="s">
        <v>8</v>
      </c>
      <c r="C3" s="10" t="s">
        <v>5</v>
      </c>
    </row>
    <row r="4" spans="1:7" x14ac:dyDescent="0.25">
      <c r="A4" t="s">
        <v>12</v>
      </c>
      <c r="B4" t="s">
        <v>13</v>
      </c>
      <c r="C4" s="15">
        <v>2400</v>
      </c>
    </row>
    <row r="5" spans="1:7" x14ac:dyDescent="0.25">
      <c r="A5" s="11" t="s">
        <v>7</v>
      </c>
      <c r="B5" t="s">
        <v>14</v>
      </c>
      <c r="C5" s="16">
        <v>2360</v>
      </c>
    </row>
    <row r="6" spans="1:7" ht="18.75" x14ac:dyDescent="0.3">
      <c r="A6" s="3" t="s">
        <v>4</v>
      </c>
      <c r="C6" s="19">
        <f>SUM(C4:C5)</f>
        <v>4760</v>
      </c>
      <c r="G6" s="7"/>
    </row>
    <row r="10" spans="1:7" x14ac:dyDescent="0.25">
      <c r="A10" t="s">
        <v>6</v>
      </c>
    </row>
  </sheetData>
  <pageMargins left="0.25" right="0.25" top="0.75" bottom="0.75" header="0.3" footer="0.3"/>
  <pageSetup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Respondent Cost</vt:lpstr>
      <vt:lpstr>IMLS Cost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Kim A. Miller</cp:lastModifiedBy>
  <cp:lastPrinted>2017-06-02T17:55:13Z</cp:lastPrinted>
  <dcterms:created xsi:type="dcterms:W3CDTF">2016-03-14T17:17:38Z</dcterms:created>
  <dcterms:modified xsi:type="dcterms:W3CDTF">2017-06-12T15:34:40Z</dcterms:modified>
</cp:coreProperties>
</file>