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052\2020\"/>
    </mc:Choice>
  </mc:AlternateContent>
  <bookViews>
    <workbookView xWindow="360" yWindow="90" windowWidth="11340" windowHeight="6795"/>
  </bookViews>
  <sheets>
    <sheet name="APHIS Form 79" sheetId="2" r:id="rId1"/>
  </sheets>
  <definedNames>
    <definedName name="_xlnm.Print_Area" localSheetId="0">'APHIS Form 79'!$A$1:$J$29</definedName>
    <definedName name="_xlnm.Print_Titles" localSheetId="0">'APHIS Form 79'!$1:$4</definedName>
  </definedNames>
  <calcPr calcId="152511"/>
</workbook>
</file>

<file path=xl/calcChain.xml><?xml version="1.0" encoding="utf-8"?>
<calcChain xmlns="http://schemas.openxmlformats.org/spreadsheetml/2006/main">
  <c r="J29" i="2" l="1"/>
  <c r="I29" i="2"/>
  <c r="H29" i="2"/>
  <c r="G29" i="2"/>
  <c r="J12" i="2"/>
  <c r="J10" i="2"/>
  <c r="J9" i="2"/>
  <c r="J8" i="2"/>
  <c r="J7" i="2"/>
  <c r="J6" i="2"/>
  <c r="J5" i="2"/>
  <c r="I12" i="2"/>
  <c r="I10" i="2"/>
  <c r="I9" i="2"/>
  <c r="I8" i="2"/>
  <c r="I7" i="2"/>
  <c r="I6" i="2"/>
  <c r="I5" i="2"/>
  <c r="H12" i="2"/>
  <c r="H10" i="2"/>
  <c r="H9" i="2"/>
  <c r="H8" i="2"/>
  <c r="H7" i="2"/>
  <c r="H6" i="2"/>
  <c r="H5" i="2"/>
  <c r="G12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<sst xmlns="http://schemas.openxmlformats.org/spreadsheetml/2006/main" count="40" uniqueCount="36">
  <si>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</si>
  <si>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</si>
  <si>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</si>
  <si>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</si>
  <si>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</si>
  <si>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</si>
  <si>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</si>
  <si>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</si>
  <si>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(E.1)</t>
  </si>
  <si>
    <t>(E.2)</t>
  </si>
  <si>
    <t>(F x 0.139)</t>
  </si>
  <si>
    <t>(D x (E.2))</t>
  </si>
  <si>
    <t>(B x C)</t>
  </si>
  <si>
    <t>Total Hours Per Year</t>
  </si>
  <si>
    <t>Overhead Costs</t>
  </si>
  <si>
    <t>Total Costs</t>
  </si>
  <si>
    <t>Avg. Time Per Response</t>
  </si>
  <si>
    <t>Form Number or Other Identification</t>
  </si>
  <si>
    <t>TOTAL</t>
  </si>
  <si>
    <t>Fringe Benefits</t>
  </si>
  <si>
    <t>Grade</t>
  </si>
  <si>
    <t>(I)</t>
  </si>
  <si>
    <t>(F + G + H)</t>
  </si>
  <si>
    <t>Wage Costs</t>
  </si>
  <si>
    <t>(F x 0.4706)</t>
  </si>
  <si>
    <t>Federal Employee</t>
  </si>
  <si>
    <t>Wage (Step 4)</t>
  </si>
  <si>
    <t>PPQ  572</t>
  </si>
  <si>
    <t>PPQ 577</t>
  </si>
  <si>
    <t>PPQ 578</t>
  </si>
  <si>
    <t>PPQ 579</t>
  </si>
  <si>
    <t>MOU for State Inspectors</t>
  </si>
  <si>
    <t>Negotiate with NPPOs for Industry</t>
  </si>
  <si>
    <t xml:space="preserve">   issued Certificates/Documentation</t>
  </si>
  <si>
    <t>MOU w/Industry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</si>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</sst>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Fill="1" applyBorder="1" applyAlignment="1">
      <alignment vertical="center"/>
    </xf>
    <xf numFmtId="167" fontId="3" fillId="0" borderId="1" xfId="1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165" fontId="6" fillId="0" borderId="0" xfId="0" applyNumberFormat="1" applyFont="1"/>
    <xf numFmtId="3" fontId="6" fillId="0" borderId="0" xfId="0" applyNumberFormat="1" applyFont="1"/>
    <xf numFmtId="49" fontId="6" fillId="0" borderId="0" xfId="0" applyNumberFormat="1" applyFont="1"/>
    <xf numFmtId="4" fontId="6" fillId="0" borderId="0" xfId="0" applyNumberFormat="1" applyFont="1"/>
    <xf numFmtId="166" fontId="6" fillId="0" borderId="0" xfId="0" applyNumberFormat="1" applyFont="1"/>
    <xf numFmtId="49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vertical="center"/>
    </xf>
    <xf numFmtId="168" fontId="3" fillId="0" borderId="1" xfId="0" applyNumberFormat="1" applyFont="1" applyBorder="1" applyAlignment="1">
      <alignment vertical="center"/>
    </xf>
    <xf numFmtId="167" fontId="3" fillId="0" borderId="1" xfId="1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Border="1"/>
    <xf numFmtId="0" fontId="3" fillId="0" borderId="1" xfId="2" applyFont="1" applyFill="1" applyBorder="1"/>
    <xf numFmtId="3" fontId="3" fillId="0" borderId="1" xfId="2" applyNumberFormat="1" applyFont="1" applyBorder="1"/>
    <xf numFmtId="49" fontId="3" fillId="0" borderId="1" xfId="2" applyNumberFormat="1" applyFont="1" applyBorder="1" applyAlignment="1">
      <alignment horizontal="center"/>
    </xf>
    <xf numFmtId="4" fontId="3" fillId="0" borderId="1" xfId="2" applyNumberFormat="1" applyFont="1" applyBorder="1"/>
    <xf numFmtId="4" fontId="3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Layout" zoomScale="160" zoomScaleNormal="100" zoomScaleSheetLayoutView="100" zoomScalePageLayoutView="160" workbookViewId="0">
      <selection activeCell="B5" sqref="B5"/>
    </sheetView>
  </sheetViews>
  <sheetFormatPr defaultRowHeight="12" x14ac:dyDescent="0.2"/>
  <cols>
    <col min="1" max="1" width="41.85546875" style="22" customWidth="1"/>
    <col min="2" max="2" width="10.7109375" style="22" customWidth="1"/>
    <col min="3" max="3" width="10.7109375" style="25" customWidth="1"/>
    <col min="4" max="4" width="9.7109375" style="26" customWidth="1"/>
    <col min="5" max="5" width="7.140625" style="27" customWidth="1"/>
    <col min="6" max="6" width="7.140625" style="28" customWidth="1"/>
    <col min="7" max="7" width="12" style="26" customWidth="1"/>
    <col min="8" max="8" width="12.42578125" style="26" customWidth="1"/>
    <col min="9" max="9" width="10.42578125" style="29" customWidth="1"/>
    <col min="10" max="10" width="13.5703125" style="29" customWidth="1"/>
    <col min="11" max="16384" width="9.140625" style="22"/>
  </cols>
  <sheetData>
    <row r="1" spans="1:10" s="21" customFormat="1" ht="17.25" customHeight="1" x14ac:dyDescent="0.2">
      <c r="A1" s="54"/>
      <c r="B1" s="55"/>
      <c r="C1" s="55"/>
      <c r="D1" s="55"/>
      <c r="E1" s="55"/>
      <c r="F1" s="55"/>
      <c r="G1" s="55"/>
      <c r="H1" s="55"/>
      <c r="I1" s="55"/>
      <c r="J1" s="55"/>
    </row>
    <row r="2" spans="1:10" ht="24" customHeight="1" x14ac:dyDescent="0.2">
      <c r="A2" s="1" t="s">
        <v>17</v>
      </c>
      <c r="B2" s="1" t="s">
        <v>0</v>
      </c>
      <c r="C2" s="2" t="s">
        <v>16</v>
      </c>
      <c r="D2" s="3" t="s">
        <v>13</v>
      </c>
      <c r="E2" s="53" t="s">
        <v>25</v>
      </c>
      <c r="F2" s="53"/>
      <c r="G2" s="3" t="s">
        <v>23</v>
      </c>
      <c r="H2" s="3" t="s">
        <v>19</v>
      </c>
      <c r="I2" s="5" t="s">
        <v>14</v>
      </c>
      <c r="J2" s="5" t="s">
        <v>15</v>
      </c>
    </row>
    <row r="3" spans="1:10" ht="24.95" customHeight="1" x14ac:dyDescent="0.2">
      <c r="A3" s="6"/>
      <c r="B3" s="6"/>
      <c r="C3" s="7"/>
      <c r="D3" s="8" t="s">
        <v>12</v>
      </c>
      <c r="E3" s="9" t="s">
        <v>20</v>
      </c>
      <c r="F3" s="4" t="s">
        <v>26</v>
      </c>
      <c r="G3" s="8" t="s">
        <v>11</v>
      </c>
      <c r="H3" s="8" t="s">
        <v>24</v>
      </c>
      <c r="I3" s="10" t="s">
        <v>10</v>
      </c>
      <c r="J3" s="10" t="s">
        <v>22</v>
      </c>
    </row>
    <row r="4" spans="1:10" s="23" customFormat="1" ht="15" customHeight="1" x14ac:dyDescent="0.2">
      <c r="A4" s="11" t="s">
        <v>1</v>
      </c>
      <c r="B4" s="11" t="s">
        <v>2</v>
      </c>
      <c r="C4" s="12" t="s">
        <v>3</v>
      </c>
      <c r="D4" s="13" t="s">
        <v>4</v>
      </c>
      <c r="E4" s="14" t="s">
        <v>8</v>
      </c>
      <c r="F4" s="12" t="s">
        <v>9</v>
      </c>
      <c r="G4" s="13" t="s">
        <v>5</v>
      </c>
      <c r="H4" s="13" t="s">
        <v>6</v>
      </c>
      <c r="I4" s="15" t="s">
        <v>7</v>
      </c>
      <c r="J4" s="15" t="s">
        <v>21</v>
      </c>
    </row>
    <row r="5" spans="1:10" s="23" customFormat="1" ht="18" customHeight="1" x14ac:dyDescent="0.2">
      <c r="A5" s="48" t="s">
        <v>27</v>
      </c>
      <c r="B5" s="17">
        <v>575360</v>
      </c>
      <c r="C5" s="52">
        <v>0.25</v>
      </c>
      <c r="D5" s="50">
        <v>143840</v>
      </c>
      <c r="E5" s="51" t="s">
        <v>35</v>
      </c>
      <c r="F5" s="43">
        <v>36.68</v>
      </c>
      <c r="G5" s="43">
        <f>D5*F5</f>
        <v>5276051.2</v>
      </c>
      <c r="H5" s="43">
        <f>G5*0.4706</f>
        <v>2482909.69472</v>
      </c>
      <c r="I5" s="43">
        <f>H5*0.139</f>
        <v>345124.44756608002</v>
      </c>
      <c r="J5" s="43">
        <f>G5+H5+I5</f>
        <v>8104085.3422860801</v>
      </c>
    </row>
    <row r="6" spans="1:10" s="23" customFormat="1" ht="18" customHeight="1" x14ac:dyDescent="0.2">
      <c r="A6" s="48" t="s">
        <v>28</v>
      </c>
      <c r="B6" s="17">
        <v>430992</v>
      </c>
      <c r="C6" s="18">
        <v>0.5</v>
      </c>
      <c r="D6" s="17">
        <v>215496</v>
      </c>
      <c r="E6" s="19" t="s">
        <v>35</v>
      </c>
      <c r="F6" s="43">
        <v>36.68</v>
      </c>
      <c r="G6" s="43">
        <f>D6*F6</f>
        <v>7904393.2800000003</v>
      </c>
      <c r="H6" s="43">
        <f t="shared" ref="H6:H10" si="0">G6*0.4706</f>
        <v>3719807.4775680001</v>
      </c>
      <c r="I6" s="43">
        <f t="shared" ref="I6:I10" si="1">H6*0.139</f>
        <v>517053.23938195204</v>
      </c>
      <c r="J6" s="43">
        <f t="shared" ref="J6:J10" si="2">G6+H6+I6</f>
        <v>12141253.996949952</v>
      </c>
    </row>
    <row r="7" spans="1:10" s="23" customFormat="1" ht="18" customHeight="1" x14ac:dyDescent="0.2">
      <c r="A7" s="49" t="s">
        <v>29</v>
      </c>
      <c r="B7" s="17">
        <v>2022</v>
      </c>
      <c r="C7" s="18">
        <v>0.03</v>
      </c>
      <c r="D7" s="17">
        <v>61</v>
      </c>
      <c r="E7" s="19" t="s">
        <v>35</v>
      </c>
      <c r="F7" s="43">
        <v>36.68</v>
      </c>
      <c r="G7" s="43">
        <f t="shared" ref="G7:G10" si="3">D7*F7</f>
        <v>2237.48</v>
      </c>
      <c r="H7" s="43">
        <f t="shared" si="0"/>
        <v>1052.9580880000001</v>
      </c>
      <c r="I7" s="43">
        <f t="shared" si="1"/>
        <v>146.36117423200002</v>
      </c>
      <c r="J7" s="43">
        <f t="shared" si="2"/>
        <v>3436.7992622319998</v>
      </c>
    </row>
    <row r="8" spans="1:10" s="23" customFormat="1" ht="18" customHeight="1" x14ac:dyDescent="0.2">
      <c r="A8" s="49" t="s">
        <v>30</v>
      </c>
      <c r="B8" s="17">
        <v>11076</v>
      </c>
      <c r="C8" s="18">
        <v>0.5</v>
      </c>
      <c r="D8" s="17">
        <v>5538</v>
      </c>
      <c r="E8" s="19" t="s">
        <v>35</v>
      </c>
      <c r="F8" s="16">
        <v>36.68</v>
      </c>
      <c r="G8" s="43">
        <f t="shared" si="3"/>
        <v>203133.84</v>
      </c>
      <c r="H8" s="43">
        <f t="shared" si="0"/>
        <v>95594.785103999995</v>
      </c>
      <c r="I8" s="43">
        <f t="shared" si="1"/>
        <v>13287.675129456</v>
      </c>
      <c r="J8" s="43">
        <f t="shared" si="2"/>
        <v>312016.30023345596</v>
      </c>
    </row>
    <row r="9" spans="1:10" s="23" customFormat="1" x14ac:dyDescent="0.2">
      <c r="A9" s="48" t="s">
        <v>31</v>
      </c>
      <c r="B9" s="17">
        <v>10</v>
      </c>
      <c r="C9" s="18">
        <v>140</v>
      </c>
      <c r="D9" s="17">
        <v>1400</v>
      </c>
      <c r="E9" s="19" t="s">
        <v>35</v>
      </c>
      <c r="F9" s="16">
        <v>36.68</v>
      </c>
      <c r="G9" s="43">
        <f t="shared" si="3"/>
        <v>51352</v>
      </c>
      <c r="H9" s="43">
        <f t="shared" si="0"/>
        <v>24166.251200000002</v>
      </c>
      <c r="I9" s="43">
        <f t="shared" si="1"/>
        <v>3359.1089168000008</v>
      </c>
      <c r="J9" s="43">
        <f t="shared" si="2"/>
        <v>78877.360116800002</v>
      </c>
    </row>
    <row r="10" spans="1:10" s="23" customFormat="1" ht="18" customHeight="1" x14ac:dyDescent="0.2">
      <c r="A10" s="48" t="s">
        <v>32</v>
      </c>
      <c r="B10" s="45">
        <v>1</v>
      </c>
      <c r="C10" s="46">
        <v>0.5</v>
      </c>
      <c r="D10" s="17">
        <v>1</v>
      </c>
      <c r="E10" s="47">
        <v>14</v>
      </c>
      <c r="F10" s="16">
        <v>61.77</v>
      </c>
      <c r="G10" s="43">
        <f t="shared" si="3"/>
        <v>61.77</v>
      </c>
      <c r="H10" s="43">
        <f t="shared" si="0"/>
        <v>29.068962000000003</v>
      </c>
      <c r="I10" s="43">
        <f t="shared" si="1"/>
        <v>4.0405857180000009</v>
      </c>
      <c r="J10" s="43">
        <f t="shared" si="2"/>
        <v>94.879547718000012</v>
      </c>
    </row>
    <row r="11" spans="1:10" s="23" customFormat="1" ht="18" customHeight="1" x14ac:dyDescent="0.2">
      <c r="A11" s="48" t="s">
        <v>33</v>
      </c>
      <c r="B11" s="45"/>
      <c r="C11" s="46"/>
      <c r="D11" s="17"/>
      <c r="E11" s="47"/>
      <c r="F11" s="16"/>
      <c r="G11" s="43"/>
      <c r="H11" s="43"/>
      <c r="I11" s="43"/>
      <c r="J11" s="43"/>
    </row>
    <row r="12" spans="1:10" s="23" customFormat="1" ht="18" customHeight="1" x14ac:dyDescent="0.2">
      <c r="A12" s="48" t="s">
        <v>34</v>
      </c>
      <c r="B12" s="35">
        <v>1</v>
      </c>
      <c r="C12" s="36">
        <v>0.5</v>
      </c>
      <c r="D12" s="32">
        <v>1</v>
      </c>
      <c r="E12" s="41">
        <v>14</v>
      </c>
      <c r="F12" s="16">
        <v>61.77</v>
      </c>
      <c r="G12" s="43">
        <f>D12*F12</f>
        <v>61.77</v>
      </c>
      <c r="H12" s="43">
        <f>G12*0.4706</f>
        <v>29.068962000000003</v>
      </c>
      <c r="I12" s="43">
        <f>H12*0.139</f>
        <v>4.0405857180000009</v>
      </c>
      <c r="J12" s="43">
        <f>G12+H12+I12</f>
        <v>94.879547718000012</v>
      </c>
    </row>
    <row r="13" spans="1:10" s="23" customFormat="1" ht="18" customHeight="1" x14ac:dyDescent="0.2">
      <c r="A13" s="49"/>
      <c r="B13" s="32"/>
      <c r="C13" s="33"/>
      <c r="D13" s="32"/>
      <c r="E13" s="40"/>
      <c r="F13" s="43"/>
      <c r="G13" s="43"/>
      <c r="H13" s="43"/>
      <c r="I13" s="43"/>
      <c r="J13" s="44"/>
    </row>
    <row r="14" spans="1:10" s="24" customFormat="1" ht="18" customHeight="1" x14ac:dyDescent="0.2">
      <c r="A14" s="34"/>
      <c r="B14" s="35"/>
      <c r="C14" s="36"/>
      <c r="D14" s="32"/>
      <c r="E14" s="41"/>
      <c r="F14" s="16"/>
      <c r="G14" s="43"/>
      <c r="H14" s="43"/>
      <c r="I14" s="43"/>
      <c r="J14" s="44"/>
    </row>
    <row r="15" spans="1:10" s="24" customFormat="1" ht="18" customHeight="1" x14ac:dyDescent="0.2">
      <c r="A15" s="31"/>
      <c r="B15" s="32"/>
      <c r="C15" s="33"/>
      <c r="D15" s="32"/>
      <c r="E15" s="40"/>
      <c r="F15" s="43"/>
      <c r="G15" s="43"/>
      <c r="H15" s="43"/>
      <c r="I15" s="43"/>
      <c r="J15" s="44"/>
    </row>
    <row r="16" spans="1:10" s="24" customFormat="1" ht="18" customHeight="1" x14ac:dyDescent="0.2">
      <c r="A16" s="31"/>
      <c r="B16" s="32"/>
      <c r="C16" s="33"/>
      <c r="D16" s="32"/>
      <c r="E16" s="40"/>
      <c r="F16" s="43"/>
      <c r="G16" s="43"/>
      <c r="H16" s="43"/>
      <c r="I16" s="43"/>
      <c r="J16" s="44"/>
    </row>
    <row r="17" spans="1:10" s="24" customFormat="1" ht="18" customHeight="1" x14ac:dyDescent="0.2">
      <c r="A17" s="31"/>
      <c r="B17" s="32"/>
      <c r="C17" s="33"/>
      <c r="D17" s="32"/>
      <c r="E17" s="40"/>
      <c r="F17" s="43"/>
      <c r="G17" s="43"/>
      <c r="H17" s="43"/>
      <c r="I17" s="43"/>
      <c r="J17" s="44"/>
    </row>
    <row r="18" spans="1:10" s="24" customFormat="1" ht="18" customHeight="1" x14ac:dyDescent="0.2">
      <c r="A18" s="34"/>
      <c r="B18" s="35"/>
      <c r="C18" s="36"/>
      <c r="D18" s="32"/>
      <c r="E18" s="41"/>
      <c r="F18" s="16"/>
      <c r="G18" s="43"/>
      <c r="H18" s="43"/>
      <c r="I18" s="43"/>
      <c r="J18" s="44"/>
    </row>
    <row r="19" spans="1:10" s="23" customFormat="1" ht="18" customHeight="1" x14ac:dyDescent="0.2">
      <c r="A19" s="34"/>
      <c r="B19" s="37"/>
      <c r="C19" s="38"/>
      <c r="D19" s="32"/>
      <c r="E19" s="42"/>
      <c r="F19" s="16"/>
      <c r="G19" s="43"/>
      <c r="H19" s="43"/>
      <c r="I19" s="43"/>
      <c r="J19" s="44"/>
    </row>
    <row r="20" spans="1:10" s="24" customFormat="1" ht="18" customHeight="1" x14ac:dyDescent="0.2">
      <c r="A20" s="31"/>
      <c r="B20" s="32"/>
      <c r="C20" s="33"/>
      <c r="D20" s="32"/>
      <c r="E20" s="40"/>
      <c r="F20" s="43"/>
      <c r="G20" s="43"/>
      <c r="H20" s="43"/>
      <c r="I20" s="43"/>
      <c r="J20" s="44"/>
    </row>
    <row r="21" spans="1:10" s="23" customFormat="1" ht="18" customHeight="1" x14ac:dyDescent="0.2">
      <c r="A21" s="31"/>
      <c r="B21" s="32"/>
      <c r="C21" s="33"/>
      <c r="D21" s="32"/>
      <c r="E21" s="40"/>
      <c r="F21" s="43"/>
      <c r="G21" s="43"/>
      <c r="H21" s="43"/>
      <c r="I21" s="43"/>
      <c r="J21" s="44"/>
    </row>
    <row r="22" spans="1:10" s="23" customFormat="1" ht="18" customHeight="1" x14ac:dyDescent="0.2">
      <c r="A22" s="31"/>
      <c r="B22" s="32"/>
      <c r="C22" s="33"/>
      <c r="D22" s="32"/>
      <c r="E22" s="40"/>
      <c r="F22" s="43"/>
      <c r="G22" s="43"/>
      <c r="H22" s="43"/>
      <c r="I22" s="43"/>
      <c r="J22" s="44"/>
    </row>
    <row r="23" spans="1:10" s="23" customFormat="1" ht="18" customHeight="1" x14ac:dyDescent="0.2">
      <c r="A23" s="31"/>
      <c r="B23" s="32"/>
      <c r="C23" s="33"/>
      <c r="D23" s="32"/>
      <c r="E23" s="40"/>
      <c r="F23" s="43"/>
      <c r="G23" s="43"/>
      <c r="H23" s="43"/>
      <c r="I23" s="43"/>
      <c r="J23" s="44"/>
    </row>
    <row r="24" spans="1:10" s="23" customFormat="1" ht="18" customHeight="1" x14ac:dyDescent="0.2">
      <c r="A24" s="39"/>
      <c r="B24" s="35"/>
      <c r="C24" s="36"/>
      <c r="D24" s="32"/>
      <c r="E24" s="41"/>
      <c r="F24" s="16"/>
      <c r="G24" s="43"/>
      <c r="H24" s="43"/>
      <c r="I24" s="43"/>
      <c r="J24" s="44"/>
    </row>
    <row r="25" spans="1:10" s="23" customFormat="1" ht="18" customHeight="1" x14ac:dyDescent="0.2">
      <c r="A25" s="34"/>
      <c r="B25" s="35"/>
      <c r="C25" s="36"/>
      <c r="D25" s="32"/>
      <c r="E25" s="41"/>
      <c r="F25" s="16"/>
      <c r="G25" s="43"/>
      <c r="H25" s="43"/>
      <c r="I25" s="43"/>
      <c r="J25" s="44"/>
    </row>
    <row r="26" spans="1:10" s="23" customFormat="1" ht="18" customHeight="1" x14ac:dyDescent="0.2">
      <c r="A26" s="34"/>
      <c r="B26" s="35"/>
      <c r="C26" s="36"/>
      <c r="D26" s="32"/>
      <c r="E26" s="41"/>
      <c r="F26" s="16"/>
      <c r="G26" s="43"/>
      <c r="H26" s="43"/>
      <c r="I26" s="43"/>
      <c r="J26" s="44"/>
    </row>
    <row r="27" spans="1:10" s="23" customFormat="1" ht="18" customHeight="1" x14ac:dyDescent="0.2">
      <c r="A27" s="34"/>
      <c r="B27" s="35"/>
      <c r="C27" s="36"/>
      <c r="D27" s="32"/>
      <c r="E27" s="41"/>
      <c r="F27" s="16"/>
      <c r="G27" s="43"/>
      <c r="H27" s="43"/>
      <c r="I27" s="43"/>
      <c r="J27" s="44"/>
    </row>
    <row r="28" spans="1:10" s="23" customFormat="1" ht="18" customHeight="1" x14ac:dyDescent="0.2">
      <c r="A28" s="31"/>
      <c r="B28" s="32"/>
      <c r="C28" s="33"/>
      <c r="D28" s="32"/>
      <c r="E28" s="40"/>
      <c r="F28" s="43"/>
      <c r="G28" s="43"/>
      <c r="H28" s="43"/>
      <c r="I28" s="43"/>
      <c r="J28" s="44"/>
    </row>
    <row r="29" spans="1:10" s="23" customFormat="1" ht="18" customHeight="1" x14ac:dyDescent="0.2">
      <c r="A29" s="30" t="s">
        <v>18</v>
      </c>
      <c r="B29" s="17"/>
      <c r="C29" s="18"/>
      <c r="D29" s="17"/>
      <c r="E29" s="19"/>
      <c r="F29" s="20"/>
      <c r="G29" s="16">
        <f>SUM(G5:G28)</f>
        <v>13437291.34</v>
      </c>
      <c r="H29" s="16">
        <f t="shared" ref="H29:J29" si="4">SUM(H5:H28)</f>
        <v>6323589.3046040013</v>
      </c>
      <c r="I29" s="16">
        <f t="shared" si="4"/>
        <v>878978.91333995608</v>
      </c>
      <c r="J29" s="16">
        <f t="shared" si="4"/>
        <v>20639859.557943959</v>
      </c>
    </row>
  </sheetData>
  <mergeCells count="2">
    <mergeCell ref="E2:F2"/>
    <mergeCell ref="A1:J1"/>
  </mergeCells>
  <phoneticPr fontId="0" type="noConversion"/>
  <pageMargins left="0.25" right="0.14583333300000001" top="0.75" bottom="0.3" header="0.5" footer="0.5"/>
  <pageSetup fitToHeight="3" orientation="landscape" r:id="rId1"/>
  <headerFooter alignWithMargins="0">
    <oddHeader>&amp;LAPHIS 79&amp;CWorksheet for Calculating Costs to the Federal Government for Information Collection&amp;R&amp;8Page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2018-12-13T18:42:58Z</cp:lastPrinted>
  <dcterms:created xsi:type="dcterms:W3CDTF">2001-05-15T11:23:39Z</dcterms:created>
  <dcterms:modified xsi:type="dcterms:W3CDTF">2020-04-15T10:39:34Z</dcterms:modified>
</cp:coreProperties>
</file>