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PHIS Form 71" sheetId="1" r:id="rId1"/>
  </sheets>
  <definedNames>
    <definedName name="_xlnm.Print_Area" localSheetId="0">'APHIS Form 71'!$A$1:$K$65</definedName>
    <definedName name="_xlnm.Print_Titles" localSheetId="0">'APHIS Form 71'!$1:$5</definedName>
  </definedNames>
  <calcPr fullCalcOnLoad="1"/>
</workbook>
</file>

<file path=xl/sharedStrings.xml><?xml version="1.0" encoding="utf-8"?>
<sst xmlns="http://schemas.openxmlformats.org/spreadsheetml/2006/main" count="156" uniqueCount="145">
  <si>
    <t>Section of Regulations</t>
  </si>
  <si>
    <t>Description</t>
  </si>
  <si>
    <t>Total Annual Responses</t>
  </si>
  <si>
    <t>(Col. D x E)</t>
  </si>
  <si>
    <t>Hours per Response</t>
  </si>
  <si>
    <t>(Col. F x G)</t>
  </si>
  <si>
    <t>No. of Record Keepers</t>
  </si>
  <si>
    <t>Annual Hours per Record Keeper</t>
  </si>
  <si>
    <t>Total Record-keeping Hours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</si>
  <si>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</si>
  <si>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</si>
  <si>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</si>
  <si>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</si>
  <si>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</si>
  <si>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</si>
  <si>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</si>
  <si>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</si>
  <si>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</si>
  <si>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</si>
  <si>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</si>
  <si>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</si>
  <si>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Registration</t>
  </si>
  <si>
    <t>201.27-34</t>
  </si>
  <si>
    <t>Letter of Credit</t>
  </si>
  <si>
    <t>Livestock Scale Test Report</t>
  </si>
  <si>
    <t>Monorail Scale Test Report</t>
  </si>
  <si>
    <t>201.73-1</t>
  </si>
  <si>
    <t>Supply Information on Business as Requested</t>
  </si>
  <si>
    <t>N/A</t>
  </si>
  <si>
    <t>Annual Report of Packers</t>
  </si>
  <si>
    <t>Annual Report of Live Poultry Dealers</t>
  </si>
  <si>
    <t>Live Poultry Dealer Inquiry</t>
  </si>
  <si>
    <t>Reparation Complaint</t>
  </si>
  <si>
    <t>Form No(s).
(If "none" so state)</t>
  </si>
  <si>
    <t>No. of Response per Respon-dent</t>
  </si>
  <si>
    <t>9 CFR 201.42(e)</t>
  </si>
  <si>
    <t>9 CFR 201.44</t>
  </si>
  <si>
    <t>9 CFR 201.45</t>
  </si>
  <si>
    <t>9 CFR 201.49</t>
  </si>
  <si>
    <t>9 CFR 201.55</t>
  </si>
  <si>
    <t>9 CFR 201.61</t>
  </si>
  <si>
    <t>9 CFR 201.72</t>
  </si>
  <si>
    <t>9 CFR 201.95</t>
  </si>
  <si>
    <t>9 CFR 201.100</t>
  </si>
  <si>
    <t>9 CFR 203.4</t>
  </si>
  <si>
    <t>9 CFR 203.14</t>
  </si>
  <si>
    <t>9 CFR 203.15</t>
  </si>
  <si>
    <t>9 CFR 203.16</t>
  </si>
  <si>
    <t>9 CFR 203.17</t>
  </si>
  <si>
    <t>9 CFR 203.18</t>
  </si>
  <si>
    <t>9 CFR 203.19</t>
  </si>
  <si>
    <t>Sale of Livestock to a Packer on Credit</t>
  </si>
  <si>
    <t>Scales; Testing of</t>
  </si>
  <si>
    <t>Custodial Accounts for Trust Funds</t>
  </si>
  <si>
    <t>Payment and Accounting for Livestock</t>
  </si>
  <si>
    <t>Market Agencies to Make Records Available for Inspection by Owners, Consignors, and Purchasers</t>
  </si>
  <si>
    <t>9 CFR 201.17(a)</t>
  </si>
  <si>
    <t>9 CFR 201.43(a)</t>
  </si>
  <si>
    <t>Filing Tariffs</t>
  </si>
  <si>
    <t>Written Credit Agreements</t>
  </si>
  <si>
    <t>Accounting for Purchases on Commission Basis</t>
  </si>
  <si>
    <t>Scale Tickets</t>
  </si>
  <si>
    <t>Accounting When Other Than Actual Weight</t>
  </si>
  <si>
    <t>9 CFR 201.56(e)</t>
  </si>
  <si>
    <t>Disclosure When Purchasing from Consignment</t>
  </si>
  <si>
    <t>Disclosure When Clearee Purchases from Consignment of Clearor</t>
  </si>
  <si>
    <t>Inspection of Records</t>
  </si>
  <si>
    <t>9 CFR 201.99(b)</t>
  </si>
  <si>
    <t>Grade and Weight</t>
  </si>
  <si>
    <t>Poultry Growers' and Sellers' Records</t>
  </si>
  <si>
    <t>9 CFR 201.200(a)(2)</t>
  </si>
  <si>
    <t>Record Disposal</t>
  </si>
  <si>
    <t>Advertising and Promotion Allowance</t>
  </si>
  <si>
    <t>Trust Benefits</t>
  </si>
  <si>
    <t>Mailing of Checks in Payment for Livestock</t>
  </si>
  <si>
    <t>Policy on Rates</t>
  </si>
  <si>
    <t>Packers Custom Feeding Livestock</t>
  </si>
  <si>
    <t>Packers as Livestock Dealers</t>
  </si>
  <si>
    <t>9 CFR 201.43
(b) and (c)</t>
  </si>
  <si>
    <t>Supplement to Annual Report of Packers</t>
  </si>
  <si>
    <t>309(a) (P&amp;S Act)</t>
  </si>
  <si>
    <t>Bond Rider</t>
  </si>
  <si>
    <t>Identification of Reporting of Recordkeeping Requirement</t>
  </si>
  <si>
    <t>Reports</t>
  </si>
  <si>
    <t>Records</t>
  </si>
  <si>
    <t>Annual Burden</t>
  </si>
  <si>
    <t>Stockyard Information</t>
  </si>
  <si>
    <t>Posted Stockyards Name Change</t>
  </si>
  <si>
    <t>Packer Inquiry</t>
  </si>
  <si>
    <t xml:space="preserve">Bond </t>
  </si>
  <si>
    <t>Proof of Claim Under Surety Bond - Clause No. 1</t>
  </si>
  <si>
    <t>Proof of Claim Under Surety Bond - Clause No. 2, 3, &amp; 4</t>
  </si>
  <si>
    <t>Trust Fund Agreement (TFA)</t>
  </si>
  <si>
    <t>Trust Agreement (TA)</t>
  </si>
  <si>
    <t>Termination of TA or TFA</t>
  </si>
  <si>
    <t>Automatic Renewal Rider</t>
  </si>
  <si>
    <t>Annual Report of Dealer or Market Agency - BOC</t>
  </si>
  <si>
    <t>Annual Report of Market Agency - SOC</t>
  </si>
  <si>
    <t>Hopper Scale Test Report - Feed</t>
  </si>
  <si>
    <t>Statistical Report</t>
  </si>
  <si>
    <t>Assessment Report</t>
  </si>
  <si>
    <t>Rider for General Use with TFA or TA</t>
  </si>
  <si>
    <t>P&amp;SP-2400</t>
  </si>
  <si>
    <t>P&amp;SP-1000</t>
  </si>
  <si>
    <t>P&amp;SP-1100</t>
  </si>
  <si>
    <t>P&amp;SP-1200</t>
  </si>
  <si>
    <t>P&amp;SP-1300</t>
  </si>
  <si>
    <t>P&amp;SP-1400</t>
  </si>
  <si>
    <t>P&amp;SP-1500</t>
  </si>
  <si>
    <t>P&amp;SP-2000</t>
  </si>
  <si>
    <t>P&amp;SP-2100</t>
  </si>
  <si>
    <t>P&amp;SP-2110</t>
  </si>
  <si>
    <t>P&amp;SP-2120</t>
  </si>
  <si>
    <t>P&amp;SP-2200</t>
  </si>
  <si>
    <t>P&amp;SP-2300</t>
  </si>
  <si>
    <t>P&amp;SP-2500</t>
  </si>
  <si>
    <t>P&amp;SP-2600</t>
  </si>
  <si>
    <t>P&amp;SP-2610</t>
  </si>
  <si>
    <t>P&amp;SP-4000</t>
  </si>
  <si>
    <t>P&amp;SP-4200</t>
  </si>
  <si>
    <t>P&amp;SP-4300</t>
  </si>
  <si>
    <t>P&amp;SP-4400</t>
  </si>
  <si>
    <t>P&amp;SP-4500</t>
  </si>
  <si>
    <t>P&amp;SP-5000</t>
  </si>
  <si>
    <t>P&amp;SP-6010</t>
  </si>
  <si>
    <t>P&amp;SP-6020</t>
  </si>
  <si>
    <t>7 U.S.C. 203</t>
  </si>
  <si>
    <t>201.1 &amp; 201.86</t>
  </si>
  <si>
    <t>Application for Registration - Packer Buyer</t>
  </si>
  <si>
    <t>Total Reporting Hours</t>
  </si>
  <si>
    <t>Weigher’s Acknowledgment &amp; Agreement - Livestock</t>
  </si>
  <si>
    <t>Vehicle Scale Test Report</t>
  </si>
  <si>
    <t>*No. of Respon-dents</t>
  </si>
  <si>
    <t>*All respondents-business related</t>
  </si>
  <si>
    <t>P&amp;SP-3001</t>
  </si>
  <si>
    <t>P&amp;SP-3002</t>
  </si>
  <si>
    <t>P&amp;SP-3003</t>
  </si>
  <si>
    <t>P&amp;SP-3004</t>
  </si>
  <si>
    <t>P&amp;SP-3005</t>
  </si>
  <si>
    <t>P&amp;SP-7001</t>
  </si>
  <si>
    <t>P&amp;SP-7002</t>
  </si>
  <si>
    <t>P&amp;SP-7003</t>
  </si>
  <si>
    <t>Status of Custodial Bank Account for Shippers’ Proceeds Special Report</t>
  </si>
  <si>
    <t>Supplemental Balance Sheet Special Report</t>
  </si>
  <si>
    <t>Special Report for Review of Dealer, Market Agency and Packer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</si>
</sst>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zoomScaleSheetLayoutView="100" workbookViewId="0" topLeftCell="A1">
      <selection activeCell="H40" sqref="H40"/>
    </sheetView>
  </sheetViews>
  <sheetFormatPr defaultColWidth="9.140625" defaultRowHeight="12.75"/>
  <cols>
    <col min="1" max="1" width="12.421875" style="0" customWidth="1"/>
    <col min="2" max="2" width="50.421875" style="0" customWidth="1"/>
    <col min="3" max="3" width="8.140625" style="0" customWidth="1"/>
    <col min="4" max="4" width="6.28125" style="19" customWidth="1"/>
    <col min="5" max="5" width="7.7109375" style="0" customWidth="1"/>
    <col min="6" max="6" width="9.00390625" style="19" customWidth="1"/>
    <col min="7" max="7" width="7.7109375" style="0" customWidth="1"/>
    <col min="8" max="8" width="8.7109375" style="39" customWidth="1"/>
    <col min="9" max="9" width="6.8515625" style="19" customWidth="1"/>
    <col min="10" max="10" width="7.28125" style="0" customWidth="1"/>
    <col min="11" max="11" width="7.28125" style="19" customWidth="1"/>
  </cols>
  <sheetData>
    <row r="1" spans="1:11" ht="12.75">
      <c r="A1" s="40" t="s">
        <v>82</v>
      </c>
      <c r="B1" s="41"/>
      <c r="C1" s="44" t="s">
        <v>85</v>
      </c>
      <c r="D1" s="44"/>
      <c r="E1" s="44"/>
      <c r="F1" s="44"/>
      <c r="G1" s="44"/>
      <c r="H1" s="44"/>
      <c r="I1" s="44"/>
      <c r="J1" s="44"/>
      <c r="K1" s="45"/>
    </row>
    <row r="2" spans="1:11" ht="12.75">
      <c r="A2" s="46" t="s">
        <v>0</v>
      </c>
      <c r="B2" s="42" t="s">
        <v>1</v>
      </c>
      <c r="C2" s="42" t="s">
        <v>33</v>
      </c>
      <c r="D2" s="43" t="s">
        <v>83</v>
      </c>
      <c r="E2" s="44"/>
      <c r="F2" s="44"/>
      <c r="G2" s="44"/>
      <c r="H2" s="44"/>
      <c r="I2" s="43" t="s">
        <v>84</v>
      </c>
      <c r="J2" s="44"/>
      <c r="K2" s="45"/>
    </row>
    <row r="3" spans="1:11" s="2" customFormat="1" ht="56.25">
      <c r="A3" s="40"/>
      <c r="B3" s="41"/>
      <c r="C3" s="41"/>
      <c r="D3" s="16" t="s">
        <v>132</v>
      </c>
      <c r="E3" s="3" t="s">
        <v>34</v>
      </c>
      <c r="F3" s="16" t="s">
        <v>2</v>
      </c>
      <c r="G3" s="3" t="s">
        <v>4</v>
      </c>
      <c r="H3" s="34" t="s">
        <v>129</v>
      </c>
      <c r="I3" s="16" t="s">
        <v>6</v>
      </c>
      <c r="J3" s="3" t="s">
        <v>7</v>
      </c>
      <c r="K3" s="21" t="s">
        <v>8</v>
      </c>
    </row>
    <row r="4" spans="1:11" ht="12.75">
      <c r="A4" s="4"/>
      <c r="B4" s="5"/>
      <c r="C4" s="5"/>
      <c r="D4" s="17"/>
      <c r="E4" s="5"/>
      <c r="F4" s="17" t="s">
        <v>3</v>
      </c>
      <c r="G4" s="5"/>
      <c r="H4" s="35" t="s">
        <v>5</v>
      </c>
      <c r="I4" s="17"/>
      <c r="J4" s="5"/>
      <c r="K4" s="22" t="s">
        <v>9</v>
      </c>
    </row>
    <row r="5" spans="1:11" s="1" customFormat="1" ht="12.75">
      <c r="A5" s="6" t="s">
        <v>10</v>
      </c>
      <c r="B5" s="7" t="s">
        <v>11</v>
      </c>
      <c r="C5" s="7" t="s">
        <v>12</v>
      </c>
      <c r="D5" s="18" t="s">
        <v>13</v>
      </c>
      <c r="E5" s="7" t="s">
        <v>14</v>
      </c>
      <c r="F5" s="18" t="s">
        <v>15</v>
      </c>
      <c r="G5" s="7" t="s">
        <v>16</v>
      </c>
      <c r="H5" s="36" t="s">
        <v>17</v>
      </c>
      <c r="I5" s="18" t="s">
        <v>18</v>
      </c>
      <c r="J5" s="7" t="s">
        <v>19</v>
      </c>
      <c r="K5" s="23" t="s">
        <v>20</v>
      </c>
    </row>
    <row r="6" spans="1:11" ht="12.75">
      <c r="A6" s="8" t="s">
        <v>127</v>
      </c>
      <c r="B6" s="5" t="s">
        <v>21</v>
      </c>
      <c r="C6" s="5" t="s">
        <v>103</v>
      </c>
      <c r="D6" s="17">
        <v>469</v>
      </c>
      <c r="E6" s="5">
        <v>1</v>
      </c>
      <c r="F6" s="17">
        <f>+D6*E6</f>
        <v>469</v>
      </c>
      <c r="G6" s="9">
        <v>1.5</v>
      </c>
      <c r="H6" s="35">
        <f aca="true" t="shared" si="0" ref="H6:H15">+G6*F6</f>
        <v>703.5</v>
      </c>
      <c r="I6" s="17"/>
      <c r="J6" s="5"/>
      <c r="K6" s="22"/>
    </row>
    <row r="7" spans="1:11" ht="12.75">
      <c r="A7" s="8">
        <v>201.1</v>
      </c>
      <c r="B7" s="5" t="s">
        <v>128</v>
      </c>
      <c r="C7" s="5" t="s">
        <v>104</v>
      </c>
      <c r="D7" s="17">
        <v>45</v>
      </c>
      <c r="E7" s="5">
        <v>1</v>
      </c>
      <c r="F7" s="17">
        <f>+D7*E7</f>
        <v>45</v>
      </c>
      <c r="G7" s="9">
        <v>1.5</v>
      </c>
      <c r="H7" s="35">
        <f t="shared" si="0"/>
        <v>67.5</v>
      </c>
      <c r="I7" s="17"/>
      <c r="J7" s="5"/>
      <c r="K7" s="22"/>
    </row>
    <row r="8" spans="1:11" s="28" customFormat="1" ht="12.75">
      <c r="A8" s="29" t="s">
        <v>126</v>
      </c>
      <c r="B8" s="27" t="s">
        <v>86</v>
      </c>
      <c r="C8" s="27" t="s">
        <v>105</v>
      </c>
      <c r="D8" s="30">
        <v>6</v>
      </c>
      <c r="E8" s="27">
        <v>1</v>
      </c>
      <c r="F8" s="30">
        <v>6</v>
      </c>
      <c r="G8" s="31">
        <v>0.501</v>
      </c>
      <c r="H8" s="37">
        <f t="shared" si="0"/>
        <v>3.0060000000000002</v>
      </c>
      <c r="I8" s="30"/>
      <c r="J8" s="27"/>
      <c r="K8" s="32"/>
    </row>
    <row r="9" spans="1:11" s="28" customFormat="1" ht="12.75">
      <c r="A9" s="29" t="s">
        <v>126</v>
      </c>
      <c r="B9" s="27" t="s">
        <v>87</v>
      </c>
      <c r="C9" s="27" t="s">
        <v>106</v>
      </c>
      <c r="D9" s="30">
        <v>31</v>
      </c>
      <c r="E9" s="27">
        <v>1</v>
      </c>
      <c r="F9" s="30">
        <v>31</v>
      </c>
      <c r="G9" s="31">
        <v>0.75</v>
      </c>
      <c r="H9" s="37">
        <f t="shared" si="0"/>
        <v>23.25</v>
      </c>
      <c r="I9" s="30"/>
      <c r="J9" s="27"/>
      <c r="K9" s="32"/>
    </row>
    <row r="10" spans="1:11" ht="12.75">
      <c r="A10" s="8">
        <v>201.97</v>
      </c>
      <c r="B10" s="5" t="s">
        <v>88</v>
      </c>
      <c r="C10" s="5" t="s">
        <v>107</v>
      </c>
      <c r="D10" s="17">
        <v>45</v>
      </c>
      <c r="E10" s="5">
        <v>1</v>
      </c>
      <c r="F10" s="17">
        <f aca="true" t="shared" si="1" ref="F10:F21">+D10*E10</f>
        <v>45</v>
      </c>
      <c r="G10" s="9">
        <v>2</v>
      </c>
      <c r="H10" s="35">
        <f t="shared" si="0"/>
        <v>90</v>
      </c>
      <c r="I10" s="17"/>
      <c r="J10" s="5"/>
      <c r="K10" s="22"/>
    </row>
    <row r="11" spans="1:11" ht="12.75">
      <c r="A11" s="8">
        <v>201.97</v>
      </c>
      <c r="B11" s="5" t="s">
        <v>31</v>
      </c>
      <c r="C11" s="5" t="s">
        <v>108</v>
      </c>
      <c r="D11" s="17">
        <v>5</v>
      </c>
      <c r="E11" s="5">
        <v>1</v>
      </c>
      <c r="F11" s="17">
        <f t="shared" si="1"/>
        <v>5</v>
      </c>
      <c r="G11" s="9">
        <v>0.9</v>
      </c>
      <c r="H11" s="35">
        <f t="shared" si="0"/>
        <v>4.5</v>
      </c>
      <c r="I11" s="17"/>
      <c r="J11" s="5"/>
      <c r="K11" s="22"/>
    </row>
    <row r="12" spans="1:11" ht="12.75">
      <c r="A12" s="8" t="s">
        <v>22</v>
      </c>
      <c r="B12" s="5" t="s">
        <v>89</v>
      </c>
      <c r="C12" s="5" t="s">
        <v>109</v>
      </c>
      <c r="D12" s="17">
        <v>451</v>
      </c>
      <c r="E12" s="5">
        <v>1</v>
      </c>
      <c r="F12" s="17">
        <f t="shared" si="1"/>
        <v>451</v>
      </c>
      <c r="G12" s="9">
        <v>2.25</v>
      </c>
      <c r="H12" s="35">
        <f t="shared" si="0"/>
        <v>1014.75</v>
      </c>
      <c r="I12" s="17"/>
      <c r="J12" s="5"/>
      <c r="K12" s="22"/>
    </row>
    <row r="13" spans="1:11" ht="12.75">
      <c r="A13" s="8" t="s">
        <v>22</v>
      </c>
      <c r="B13" s="5" t="s">
        <v>81</v>
      </c>
      <c r="C13" s="5" t="s">
        <v>110</v>
      </c>
      <c r="D13" s="17">
        <v>493</v>
      </c>
      <c r="E13" s="5">
        <v>1</v>
      </c>
      <c r="F13" s="17">
        <f t="shared" si="1"/>
        <v>493</v>
      </c>
      <c r="G13" s="9">
        <v>1.5</v>
      </c>
      <c r="H13" s="35">
        <f t="shared" si="0"/>
        <v>739.5</v>
      </c>
      <c r="I13" s="17"/>
      <c r="J13" s="5"/>
      <c r="K13" s="22"/>
    </row>
    <row r="14" spans="1:11" s="28" customFormat="1" ht="12.75">
      <c r="A14" s="29" t="s">
        <v>22</v>
      </c>
      <c r="B14" s="27" t="s">
        <v>90</v>
      </c>
      <c r="C14" s="27" t="s">
        <v>111</v>
      </c>
      <c r="D14" s="30">
        <v>20</v>
      </c>
      <c r="E14" s="27">
        <v>1</v>
      </c>
      <c r="F14" s="30">
        <f t="shared" si="1"/>
        <v>20</v>
      </c>
      <c r="G14" s="31">
        <v>1.5</v>
      </c>
      <c r="H14" s="37">
        <f t="shared" si="0"/>
        <v>30</v>
      </c>
      <c r="I14" s="30"/>
      <c r="J14" s="27"/>
      <c r="K14" s="32"/>
    </row>
    <row r="15" spans="1:11" s="28" customFormat="1" ht="12.75">
      <c r="A15" s="29" t="s">
        <v>22</v>
      </c>
      <c r="B15" s="27" t="s">
        <v>91</v>
      </c>
      <c r="C15" s="27" t="s">
        <v>112</v>
      </c>
      <c r="D15" s="30">
        <v>30</v>
      </c>
      <c r="E15" s="27">
        <v>1</v>
      </c>
      <c r="F15" s="30">
        <f t="shared" si="1"/>
        <v>30</v>
      </c>
      <c r="G15" s="31">
        <v>1.5</v>
      </c>
      <c r="H15" s="37">
        <f t="shared" si="0"/>
        <v>45</v>
      </c>
      <c r="I15" s="30"/>
      <c r="J15" s="27"/>
      <c r="K15" s="32"/>
    </row>
    <row r="16" spans="1:11" s="28" customFormat="1" ht="12.75">
      <c r="A16" s="29" t="s">
        <v>22</v>
      </c>
      <c r="B16" s="27" t="s">
        <v>92</v>
      </c>
      <c r="C16" s="27" t="s">
        <v>113</v>
      </c>
      <c r="D16" s="30">
        <v>28</v>
      </c>
      <c r="E16" s="27">
        <v>1</v>
      </c>
      <c r="F16" s="30">
        <f t="shared" si="1"/>
        <v>28</v>
      </c>
      <c r="G16" s="31">
        <v>2.25</v>
      </c>
      <c r="H16" s="37">
        <f aca="true" t="shared" si="2" ref="H16:H21">+G16*F16</f>
        <v>63</v>
      </c>
      <c r="I16" s="30"/>
      <c r="J16" s="27"/>
      <c r="K16" s="32"/>
    </row>
    <row r="17" spans="1:11" s="28" customFormat="1" ht="12.75">
      <c r="A17" s="29" t="s">
        <v>22</v>
      </c>
      <c r="B17" s="27" t="s">
        <v>93</v>
      </c>
      <c r="C17" s="27" t="s">
        <v>114</v>
      </c>
      <c r="D17" s="30">
        <v>69</v>
      </c>
      <c r="E17" s="27">
        <v>1</v>
      </c>
      <c r="F17" s="30">
        <f t="shared" si="1"/>
        <v>69</v>
      </c>
      <c r="G17" s="31">
        <v>0.9</v>
      </c>
      <c r="H17" s="37">
        <f t="shared" si="2"/>
        <v>62.1</v>
      </c>
      <c r="I17" s="30"/>
      <c r="J17" s="27"/>
      <c r="K17" s="32"/>
    </row>
    <row r="18" spans="1:11" s="28" customFormat="1" ht="12.75">
      <c r="A18" s="29" t="s">
        <v>22</v>
      </c>
      <c r="B18" s="27" t="s">
        <v>101</v>
      </c>
      <c r="C18" s="27" t="s">
        <v>102</v>
      </c>
      <c r="D18" s="30">
        <v>30</v>
      </c>
      <c r="E18" s="27">
        <v>1</v>
      </c>
      <c r="F18" s="30">
        <f t="shared" si="1"/>
        <v>30</v>
      </c>
      <c r="G18" s="31">
        <v>1.5</v>
      </c>
      <c r="H18" s="37">
        <f t="shared" si="2"/>
        <v>45</v>
      </c>
      <c r="I18" s="30"/>
      <c r="J18" s="27"/>
      <c r="K18" s="32"/>
    </row>
    <row r="19" spans="1:11" s="28" customFormat="1" ht="12.75">
      <c r="A19" s="29">
        <v>201.34</v>
      </c>
      <c r="B19" s="27" t="s">
        <v>94</v>
      </c>
      <c r="C19" s="27" t="s">
        <v>115</v>
      </c>
      <c r="D19" s="30">
        <v>95</v>
      </c>
      <c r="E19" s="27">
        <v>1</v>
      </c>
      <c r="F19" s="30">
        <f t="shared" si="1"/>
        <v>95</v>
      </c>
      <c r="G19" s="31">
        <v>2.25</v>
      </c>
      <c r="H19" s="37">
        <f t="shared" si="2"/>
        <v>213.75</v>
      </c>
      <c r="I19" s="30"/>
      <c r="J19" s="27"/>
      <c r="K19" s="32"/>
    </row>
    <row r="20" spans="1:11" s="28" customFormat="1" ht="12.75">
      <c r="A20" s="29" t="s">
        <v>22</v>
      </c>
      <c r="B20" s="27" t="s">
        <v>23</v>
      </c>
      <c r="C20" s="27" t="s">
        <v>116</v>
      </c>
      <c r="D20" s="30">
        <v>343</v>
      </c>
      <c r="E20" s="27">
        <v>1</v>
      </c>
      <c r="F20" s="30">
        <f t="shared" si="1"/>
        <v>343</v>
      </c>
      <c r="G20" s="31">
        <v>0.9</v>
      </c>
      <c r="H20" s="37">
        <f t="shared" si="2"/>
        <v>308.7</v>
      </c>
      <c r="I20" s="30"/>
      <c r="J20" s="27"/>
      <c r="K20" s="32"/>
    </row>
    <row r="21" spans="1:11" s="28" customFormat="1" ht="12.75">
      <c r="A21" s="29" t="s">
        <v>22</v>
      </c>
      <c r="B21" s="27" t="s">
        <v>95</v>
      </c>
      <c r="C21" s="27" t="s">
        <v>117</v>
      </c>
      <c r="D21" s="30">
        <v>200</v>
      </c>
      <c r="E21" s="27">
        <v>2</v>
      </c>
      <c r="F21" s="30">
        <f t="shared" si="1"/>
        <v>400</v>
      </c>
      <c r="G21" s="31">
        <v>0.9</v>
      </c>
      <c r="H21" s="37">
        <f t="shared" si="2"/>
        <v>360</v>
      </c>
      <c r="I21" s="30"/>
      <c r="J21" s="27"/>
      <c r="K21" s="32"/>
    </row>
    <row r="22" spans="1:11" s="28" customFormat="1" ht="12.75">
      <c r="A22" s="8">
        <v>201.97</v>
      </c>
      <c r="B22" s="5" t="s">
        <v>96</v>
      </c>
      <c r="C22" s="5" t="s">
        <v>134</v>
      </c>
      <c r="D22" s="17">
        <v>3500</v>
      </c>
      <c r="E22" s="5">
        <v>1</v>
      </c>
      <c r="F22" s="17">
        <f aca="true" t="shared" si="3" ref="F22:F28">+D22*E22</f>
        <v>3500</v>
      </c>
      <c r="G22" s="9">
        <v>2</v>
      </c>
      <c r="H22" s="35">
        <f aca="true" t="shared" si="4" ref="H22:H28">+G22*F22</f>
        <v>7000</v>
      </c>
      <c r="I22" s="17"/>
      <c r="J22" s="5"/>
      <c r="K22" s="22"/>
    </row>
    <row r="23" spans="1:11" s="28" customFormat="1" ht="12.75">
      <c r="A23" s="8">
        <v>201.97</v>
      </c>
      <c r="B23" s="5" t="s">
        <v>30</v>
      </c>
      <c r="C23" s="5" t="s">
        <v>135</v>
      </c>
      <c r="D23" s="17">
        <v>125</v>
      </c>
      <c r="E23" s="5">
        <v>1</v>
      </c>
      <c r="F23" s="17">
        <f t="shared" si="3"/>
        <v>125</v>
      </c>
      <c r="G23" s="9">
        <v>7</v>
      </c>
      <c r="H23" s="35">
        <f t="shared" si="4"/>
        <v>875</v>
      </c>
      <c r="I23" s="17"/>
      <c r="J23" s="5"/>
      <c r="K23" s="22"/>
    </row>
    <row r="24" spans="1:11" s="28" customFormat="1" ht="12.75">
      <c r="A24" s="8">
        <v>201.97</v>
      </c>
      <c r="B24" s="5" t="s">
        <v>97</v>
      </c>
      <c r="C24" s="5" t="s">
        <v>136</v>
      </c>
      <c r="D24" s="17">
        <v>1195</v>
      </c>
      <c r="E24" s="5">
        <v>1</v>
      </c>
      <c r="F24" s="17">
        <f t="shared" si="3"/>
        <v>1195</v>
      </c>
      <c r="G24" s="9">
        <v>2</v>
      </c>
      <c r="H24" s="35">
        <f t="shared" si="4"/>
        <v>2390</v>
      </c>
      <c r="I24" s="17"/>
      <c r="J24" s="5"/>
      <c r="K24" s="22"/>
    </row>
    <row r="25" spans="1:11" ht="12.75">
      <c r="A25" s="8">
        <v>201.97</v>
      </c>
      <c r="B25" s="5" t="s">
        <v>29</v>
      </c>
      <c r="C25" s="5" t="s">
        <v>137</v>
      </c>
      <c r="D25" s="17">
        <v>390</v>
      </c>
      <c r="E25" s="5">
        <v>1</v>
      </c>
      <c r="F25" s="17">
        <f t="shared" si="3"/>
        <v>390</v>
      </c>
      <c r="G25" s="9">
        <v>7</v>
      </c>
      <c r="H25" s="35">
        <f t="shared" si="4"/>
        <v>2730</v>
      </c>
      <c r="I25" s="17"/>
      <c r="J25" s="5"/>
      <c r="K25" s="22"/>
    </row>
    <row r="26" spans="1:11" ht="12.75">
      <c r="A26" s="8">
        <v>201.97</v>
      </c>
      <c r="B26" s="5" t="s">
        <v>79</v>
      </c>
      <c r="C26" s="5" t="s">
        <v>138</v>
      </c>
      <c r="D26" s="17">
        <v>300</v>
      </c>
      <c r="E26" s="5">
        <v>1</v>
      </c>
      <c r="F26" s="17">
        <f t="shared" si="3"/>
        <v>300</v>
      </c>
      <c r="G26" s="9">
        <v>3</v>
      </c>
      <c r="H26" s="35">
        <f t="shared" si="4"/>
        <v>900</v>
      </c>
      <c r="I26" s="17"/>
      <c r="J26" s="5"/>
      <c r="K26" s="22"/>
    </row>
    <row r="27" spans="1:11" ht="12.75">
      <c r="A27" s="8">
        <v>201.42</v>
      </c>
      <c r="B27" s="5" t="s">
        <v>142</v>
      </c>
      <c r="C27" s="5" t="s">
        <v>139</v>
      </c>
      <c r="D27" s="17">
        <v>1235</v>
      </c>
      <c r="E27" s="5">
        <v>1</v>
      </c>
      <c r="F27" s="17">
        <f t="shared" si="3"/>
        <v>1235</v>
      </c>
      <c r="G27" s="9">
        <v>3</v>
      </c>
      <c r="H27" s="35">
        <f t="shared" si="4"/>
        <v>3705</v>
      </c>
      <c r="I27" s="17"/>
      <c r="J27" s="5"/>
      <c r="K27" s="22"/>
    </row>
    <row r="28" spans="1:11" ht="12.75">
      <c r="A28" s="8">
        <v>201.97</v>
      </c>
      <c r="B28" s="5" t="s">
        <v>143</v>
      </c>
      <c r="C28" s="5" t="s">
        <v>140</v>
      </c>
      <c r="D28" s="17">
        <v>130</v>
      </c>
      <c r="E28" s="5">
        <v>1</v>
      </c>
      <c r="F28" s="17">
        <f t="shared" si="3"/>
        <v>130</v>
      </c>
      <c r="G28" s="9">
        <v>1.5</v>
      </c>
      <c r="H28" s="35">
        <f t="shared" si="4"/>
        <v>195</v>
      </c>
      <c r="I28" s="17"/>
      <c r="J28" s="5"/>
      <c r="K28" s="22"/>
    </row>
    <row r="29" spans="1:11" ht="12.75">
      <c r="A29" s="8">
        <v>201.97</v>
      </c>
      <c r="B29" s="5" t="s">
        <v>144</v>
      </c>
      <c r="C29" s="5" t="s">
        <v>141</v>
      </c>
      <c r="D29" s="17">
        <v>20</v>
      </c>
      <c r="E29" s="5">
        <v>1</v>
      </c>
      <c r="F29" s="17">
        <f>+D29*E29</f>
        <v>20</v>
      </c>
      <c r="G29" s="9">
        <v>1.5</v>
      </c>
      <c r="H29" s="35">
        <f>+G29*F29</f>
        <v>30</v>
      </c>
      <c r="I29" s="17"/>
      <c r="J29" s="5"/>
      <c r="K29" s="22"/>
    </row>
    <row r="30" spans="1:11" ht="12.75">
      <c r="A30" s="8" t="s">
        <v>26</v>
      </c>
      <c r="B30" s="5" t="s">
        <v>130</v>
      </c>
      <c r="C30" s="5" t="s">
        <v>118</v>
      </c>
      <c r="D30" s="17">
        <v>200</v>
      </c>
      <c r="E30" s="5">
        <v>1</v>
      </c>
      <c r="F30" s="17">
        <f aca="true" t="shared" si="5" ref="F30:F37">+D30*E30</f>
        <v>200</v>
      </c>
      <c r="G30" s="9">
        <v>0.24</v>
      </c>
      <c r="H30" s="35">
        <f aca="true" t="shared" si="6" ref="H30:H38">+G30*F30</f>
        <v>48</v>
      </c>
      <c r="I30" s="17"/>
      <c r="J30" s="5"/>
      <c r="K30" s="22"/>
    </row>
    <row r="31" spans="1:11" ht="12.75">
      <c r="A31" s="8">
        <v>201.72</v>
      </c>
      <c r="B31" s="5" t="s">
        <v>24</v>
      </c>
      <c r="C31" s="5" t="s">
        <v>119</v>
      </c>
      <c r="D31" s="17">
        <v>4182</v>
      </c>
      <c r="E31" s="5">
        <v>2</v>
      </c>
      <c r="F31" s="17">
        <f t="shared" si="5"/>
        <v>8364</v>
      </c>
      <c r="G31" s="9">
        <v>0.75</v>
      </c>
      <c r="H31" s="35">
        <f t="shared" si="6"/>
        <v>6273</v>
      </c>
      <c r="I31" s="17"/>
      <c r="J31" s="5"/>
      <c r="K31" s="22"/>
    </row>
    <row r="32" spans="1:11" ht="12.75">
      <c r="A32" s="8">
        <v>201.72</v>
      </c>
      <c r="B32" s="5" t="s">
        <v>25</v>
      </c>
      <c r="C32" s="5" t="s">
        <v>120</v>
      </c>
      <c r="D32" s="17">
        <v>605</v>
      </c>
      <c r="E32" s="5">
        <v>2</v>
      </c>
      <c r="F32" s="17">
        <f t="shared" si="5"/>
        <v>1210</v>
      </c>
      <c r="G32" s="9">
        <v>0.75</v>
      </c>
      <c r="H32" s="35">
        <f t="shared" si="6"/>
        <v>907.5</v>
      </c>
      <c r="I32" s="17"/>
      <c r="J32" s="5"/>
      <c r="K32" s="22"/>
    </row>
    <row r="33" spans="1:11" ht="12.75">
      <c r="A33" s="29">
        <v>201.72</v>
      </c>
      <c r="B33" s="27" t="s">
        <v>131</v>
      </c>
      <c r="C33" s="27" t="s">
        <v>121</v>
      </c>
      <c r="D33" s="30">
        <v>1670</v>
      </c>
      <c r="E33" s="27">
        <v>2</v>
      </c>
      <c r="F33" s="30">
        <f t="shared" si="5"/>
        <v>3340</v>
      </c>
      <c r="G33" s="31">
        <v>0.75</v>
      </c>
      <c r="H33" s="37">
        <f t="shared" si="6"/>
        <v>2505</v>
      </c>
      <c r="I33" s="30"/>
      <c r="J33" s="27"/>
      <c r="K33" s="32"/>
    </row>
    <row r="34" spans="1:11" s="28" customFormat="1" ht="12.75">
      <c r="A34" s="29">
        <v>201.72</v>
      </c>
      <c r="B34" s="27" t="s">
        <v>98</v>
      </c>
      <c r="C34" s="27" t="s">
        <v>122</v>
      </c>
      <c r="D34" s="30">
        <v>248</v>
      </c>
      <c r="E34" s="27">
        <v>2</v>
      </c>
      <c r="F34" s="30">
        <f t="shared" si="5"/>
        <v>496</v>
      </c>
      <c r="G34" s="31">
        <v>0.75</v>
      </c>
      <c r="H34" s="37">
        <f t="shared" si="6"/>
        <v>372</v>
      </c>
      <c r="I34" s="30"/>
      <c r="J34" s="27"/>
      <c r="K34" s="32"/>
    </row>
    <row r="35" spans="1:11" ht="12.75">
      <c r="A35" s="8" t="s">
        <v>80</v>
      </c>
      <c r="B35" s="5" t="s">
        <v>32</v>
      </c>
      <c r="C35" s="5" t="s">
        <v>123</v>
      </c>
      <c r="D35" s="17">
        <v>5</v>
      </c>
      <c r="E35" s="5">
        <v>1</v>
      </c>
      <c r="F35" s="17">
        <f t="shared" si="5"/>
        <v>5</v>
      </c>
      <c r="G35" s="9">
        <v>1.5</v>
      </c>
      <c r="H35" s="35">
        <f t="shared" si="6"/>
        <v>7.5</v>
      </c>
      <c r="I35" s="17"/>
      <c r="J35" s="5"/>
      <c r="K35" s="22"/>
    </row>
    <row r="36" spans="1:11" ht="12.75">
      <c r="A36" s="8" t="s">
        <v>28</v>
      </c>
      <c r="B36" s="5" t="s">
        <v>99</v>
      </c>
      <c r="C36" s="5" t="s">
        <v>124</v>
      </c>
      <c r="D36" s="17">
        <v>5</v>
      </c>
      <c r="E36" s="5">
        <v>3</v>
      </c>
      <c r="F36" s="17">
        <f t="shared" si="5"/>
        <v>15</v>
      </c>
      <c r="G36" s="9">
        <v>0.249</v>
      </c>
      <c r="H36" s="35">
        <f t="shared" si="6"/>
        <v>3.735</v>
      </c>
      <c r="I36" s="17"/>
      <c r="J36" s="5"/>
      <c r="K36" s="22"/>
    </row>
    <row r="37" spans="1:11" ht="12.75">
      <c r="A37" s="8" t="s">
        <v>28</v>
      </c>
      <c r="B37" s="5" t="s">
        <v>100</v>
      </c>
      <c r="C37" s="5" t="s">
        <v>125</v>
      </c>
      <c r="D37" s="17">
        <v>5</v>
      </c>
      <c r="E37" s="5">
        <v>3</v>
      </c>
      <c r="F37" s="17">
        <f t="shared" si="5"/>
        <v>15</v>
      </c>
      <c r="G37" s="9">
        <v>0.501</v>
      </c>
      <c r="H37" s="35">
        <f t="shared" si="6"/>
        <v>7.515</v>
      </c>
      <c r="I37" s="17"/>
      <c r="J37" s="5"/>
      <c r="K37" s="22"/>
    </row>
    <row r="38" spans="1:12" ht="12.75">
      <c r="A38" s="8">
        <v>201.94</v>
      </c>
      <c r="B38" s="5" t="s">
        <v>27</v>
      </c>
      <c r="C38" s="5" t="s">
        <v>28</v>
      </c>
      <c r="D38" s="17">
        <v>30</v>
      </c>
      <c r="E38" s="5">
        <v>3</v>
      </c>
      <c r="F38" s="17">
        <f>+D38*E38</f>
        <v>90</v>
      </c>
      <c r="G38" s="9">
        <v>1.5</v>
      </c>
      <c r="H38" s="35">
        <f t="shared" si="6"/>
        <v>135</v>
      </c>
      <c r="I38" s="17"/>
      <c r="J38" s="5"/>
      <c r="K38" s="22"/>
      <c r="L38" s="17"/>
    </row>
    <row r="39" spans="1:11" ht="12.75">
      <c r="A39" s="8"/>
      <c r="B39" s="5"/>
      <c r="C39" s="5"/>
      <c r="D39" s="17"/>
      <c r="E39" s="5"/>
      <c r="F39" s="17"/>
      <c r="G39" s="17"/>
      <c r="H39" s="35"/>
      <c r="I39" s="17"/>
      <c r="J39" s="5"/>
      <c r="K39" s="22"/>
    </row>
    <row r="40" spans="1:11" s="33" customFormat="1" ht="12.75">
      <c r="A40" s="8" t="s">
        <v>133</v>
      </c>
      <c r="B40" s="5"/>
      <c r="C40" s="5"/>
      <c r="D40" s="17">
        <f>SUM(D6:D38)</f>
        <v>16205</v>
      </c>
      <c r="E40" s="17">
        <f>SUM(E6:E38)</f>
        <v>44</v>
      </c>
      <c r="F40" s="17">
        <f>SUM(F6:F38)</f>
        <v>23190</v>
      </c>
      <c r="G40" s="17">
        <f>SUM(G6:G38)</f>
        <v>56.591</v>
      </c>
      <c r="H40" s="35">
        <v>89941</v>
      </c>
      <c r="I40" s="17"/>
      <c r="J40" s="5"/>
      <c r="K40" s="22"/>
    </row>
    <row r="41" spans="1:11" s="26" customFormat="1" ht="12.75">
      <c r="A41" s="10" t="s">
        <v>56</v>
      </c>
      <c r="B41" s="11" t="s">
        <v>58</v>
      </c>
      <c r="C41" s="14"/>
      <c r="D41" s="20"/>
      <c r="E41" s="14"/>
      <c r="F41" s="20"/>
      <c r="G41" s="14"/>
      <c r="H41" s="38"/>
      <c r="I41" s="20">
        <v>1240</v>
      </c>
      <c r="J41" s="15">
        <v>1</v>
      </c>
      <c r="K41" s="24">
        <f>+I41*J41</f>
        <v>1240</v>
      </c>
    </row>
    <row r="42" spans="1:11" ht="12.75">
      <c r="A42" s="12" t="s">
        <v>35</v>
      </c>
      <c r="B42" s="13" t="s">
        <v>53</v>
      </c>
      <c r="C42" s="5"/>
      <c r="D42" s="17"/>
      <c r="E42" s="5"/>
      <c r="F42" s="17"/>
      <c r="G42" s="5"/>
      <c r="H42" s="35"/>
      <c r="I42" s="17">
        <v>1240</v>
      </c>
      <c r="J42" s="9">
        <v>3</v>
      </c>
      <c r="K42" s="22">
        <f aca="true" t="shared" si="7" ref="K42:K62">+I42*J42</f>
        <v>3720</v>
      </c>
    </row>
    <row r="43" spans="1:11" ht="12.75">
      <c r="A43" s="12" t="s">
        <v>57</v>
      </c>
      <c r="B43" s="13" t="s">
        <v>54</v>
      </c>
      <c r="C43" s="5"/>
      <c r="D43" s="17"/>
      <c r="E43" s="5"/>
      <c r="F43" s="17"/>
      <c r="G43" s="5"/>
      <c r="H43" s="35"/>
      <c r="I43" s="17">
        <v>1750</v>
      </c>
      <c r="J43" s="9">
        <v>52</v>
      </c>
      <c r="K43" s="22">
        <f t="shared" si="7"/>
        <v>91000</v>
      </c>
    </row>
    <row r="44" spans="1:11" ht="22.5">
      <c r="A44" s="25" t="s">
        <v>78</v>
      </c>
      <c r="B44" s="13" t="s">
        <v>59</v>
      </c>
      <c r="C44" s="5"/>
      <c r="D44" s="17"/>
      <c r="E44" s="5"/>
      <c r="F44" s="17"/>
      <c r="G44" s="5"/>
      <c r="H44" s="35"/>
      <c r="I44" s="17">
        <v>900</v>
      </c>
      <c r="J44" s="9">
        <v>0.5</v>
      </c>
      <c r="K44" s="22">
        <f t="shared" si="7"/>
        <v>450</v>
      </c>
    </row>
    <row r="45" spans="1:11" ht="12.75">
      <c r="A45" s="12" t="s">
        <v>36</v>
      </c>
      <c r="B45" s="13" t="s">
        <v>60</v>
      </c>
      <c r="C45" s="5"/>
      <c r="D45" s="17"/>
      <c r="E45" s="5"/>
      <c r="F45" s="17"/>
      <c r="G45" s="5"/>
      <c r="H45" s="35"/>
      <c r="I45" s="17">
        <v>2700</v>
      </c>
      <c r="J45" s="9">
        <v>15</v>
      </c>
      <c r="K45" s="22">
        <f t="shared" si="7"/>
        <v>40500</v>
      </c>
    </row>
    <row r="46" spans="1:11" ht="22.5">
      <c r="A46" s="12" t="s">
        <v>37</v>
      </c>
      <c r="B46" s="13" t="s">
        <v>55</v>
      </c>
      <c r="C46" s="5"/>
      <c r="D46" s="17"/>
      <c r="E46" s="5"/>
      <c r="F46" s="17"/>
      <c r="G46" s="5"/>
      <c r="H46" s="35"/>
      <c r="I46" s="17"/>
      <c r="J46" s="9"/>
      <c r="K46" s="22">
        <f t="shared" si="7"/>
        <v>0</v>
      </c>
    </row>
    <row r="47" spans="1:11" ht="12.75">
      <c r="A47" s="12" t="s">
        <v>38</v>
      </c>
      <c r="B47" s="13" t="s">
        <v>61</v>
      </c>
      <c r="C47" s="5"/>
      <c r="D47" s="17"/>
      <c r="E47" s="5"/>
      <c r="F47" s="17"/>
      <c r="G47" s="5"/>
      <c r="H47" s="35"/>
      <c r="I47" s="17">
        <v>1500</v>
      </c>
      <c r="J47" s="9">
        <v>15</v>
      </c>
      <c r="K47" s="22">
        <f t="shared" si="7"/>
        <v>22500</v>
      </c>
    </row>
    <row r="48" spans="1:11" ht="12.75">
      <c r="A48" s="12" t="s">
        <v>39</v>
      </c>
      <c r="B48" s="13" t="s">
        <v>62</v>
      </c>
      <c r="C48" s="5"/>
      <c r="D48" s="17"/>
      <c r="E48" s="5"/>
      <c r="F48" s="17"/>
      <c r="G48" s="5"/>
      <c r="H48" s="35"/>
      <c r="I48" s="17">
        <v>500</v>
      </c>
      <c r="J48" s="9">
        <v>12</v>
      </c>
      <c r="K48" s="22">
        <f t="shared" si="7"/>
        <v>6000</v>
      </c>
    </row>
    <row r="49" spans="1:11" ht="12.75">
      <c r="A49" s="12" t="s">
        <v>63</v>
      </c>
      <c r="B49" s="13" t="s">
        <v>64</v>
      </c>
      <c r="C49" s="5"/>
      <c r="D49" s="17"/>
      <c r="E49" s="5"/>
      <c r="F49" s="17"/>
      <c r="G49" s="5"/>
      <c r="H49" s="35"/>
      <c r="I49" s="17">
        <v>1240</v>
      </c>
      <c r="J49" s="9">
        <v>5</v>
      </c>
      <c r="K49" s="22">
        <f t="shared" si="7"/>
        <v>6200</v>
      </c>
    </row>
    <row r="50" spans="1:11" ht="12.75">
      <c r="A50" s="12" t="s">
        <v>40</v>
      </c>
      <c r="B50" s="13" t="s">
        <v>65</v>
      </c>
      <c r="C50" s="5"/>
      <c r="D50" s="17"/>
      <c r="E50" s="5"/>
      <c r="F50" s="17"/>
      <c r="G50" s="5"/>
      <c r="H50" s="35"/>
      <c r="I50" s="17">
        <v>90</v>
      </c>
      <c r="J50" s="9">
        <v>5</v>
      </c>
      <c r="K50" s="22">
        <f t="shared" si="7"/>
        <v>450</v>
      </c>
    </row>
    <row r="51" spans="1:11" ht="12.75">
      <c r="A51" s="12" t="s">
        <v>41</v>
      </c>
      <c r="B51" s="13" t="s">
        <v>52</v>
      </c>
      <c r="C51" s="5"/>
      <c r="D51" s="17"/>
      <c r="E51" s="5"/>
      <c r="F51" s="17"/>
      <c r="G51" s="5"/>
      <c r="H51" s="35"/>
      <c r="I51" s="17"/>
      <c r="J51" s="9"/>
      <c r="K51" s="22">
        <f t="shared" si="7"/>
        <v>0</v>
      </c>
    </row>
    <row r="52" spans="1:11" ht="12.75">
      <c r="A52" s="12" t="s">
        <v>42</v>
      </c>
      <c r="B52" s="13" t="s">
        <v>66</v>
      </c>
      <c r="C52" s="5"/>
      <c r="D52" s="17"/>
      <c r="E52" s="5"/>
      <c r="F52" s="17"/>
      <c r="G52" s="5"/>
      <c r="H52" s="35"/>
      <c r="I52" s="17"/>
      <c r="J52" s="9"/>
      <c r="K52" s="22">
        <f t="shared" si="7"/>
        <v>0</v>
      </c>
    </row>
    <row r="53" spans="1:11" ht="12.75">
      <c r="A53" s="12" t="s">
        <v>67</v>
      </c>
      <c r="B53" s="13" t="s">
        <v>68</v>
      </c>
      <c r="C53" s="5"/>
      <c r="D53" s="17"/>
      <c r="E53" s="5"/>
      <c r="F53" s="17"/>
      <c r="G53" s="5"/>
      <c r="H53" s="35"/>
      <c r="I53" s="17">
        <v>370</v>
      </c>
      <c r="J53" s="9">
        <v>74.8</v>
      </c>
      <c r="K53" s="22">
        <f t="shared" si="7"/>
        <v>27676</v>
      </c>
    </row>
    <row r="54" spans="1:11" ht="12.75">
      <c r="A54" s="12" t="s">
        <v>43</v>
      </c>
      <c r="B54" s="13" t="s">
        <v>69</v>
      </c>
      <c r="C54" s="5"/>
      <c r="D54" s="17"/>
      <c r="E54" s="5"/>
      <c r="F54" s="17"/>
      <c r="G54" s="5"/>
      <c r="H54" s="35"/>
      <c r="I54" s="17">
        <v>340</v>
      </c>
      <c r="J54" s="9">
        <v>150</v>
      </c>
      <c r="K54" s="22">
        <f t="shared" si="7"/>
        <v>51000</v>
      </c>
    </row>
    <row r="55" spans="1:11" ht="12.75">
      <c r="A55" s="12" t="s">
        <v>70</v>
      </c>
      <c r="B55" s="13" t="s">
        <v>51</v>
      </c>
      <c r="C55" s="5"/>
      <c r="D55" s="17"/>
      <c r="E55" s="5"/>
      <c r="F55" s="17"/>
      <c r="G55" s="5"/>
      <c r="H55" s="35"/>
      <c r="I55" s="17">
        <v>120</v>
      </c>
      <c r="J55" s="9">
        <v>0.75</v>
      </c>
      <c r="K55" s="22">
        <f t="shared" si="7"/>
        <v>90</v>
      </c>
    </row>
    <row r="56" spans="1:11" ht="12.75">
      <c r="A56" s="12" t="s">
        <v>44</v>
      </c>
      <c r="B56" s="13" t="s">
        <v>71</v>
      </c>
      <c r="C56" s="5"/>
      <c r="D56" s="17"/>
      <c r="E56" s="5"/>
      <c r="F56" s="17"/>
      <c r="G56" s="5"/>
      <c r="H56" s="35"/>
      <c r="I56" s="17"/>
      <c r="J56" s="9"/>
      <c r="K56" s="22">
        <f t="shared" si="7"/>
        <v>0</v>
      </c>
    </row>
    <row r="57" spans="1:11" ht="12.75">
      <c r="A57" s="12" t="s">
        <v>45</v>
      </c>
      <c r="B57" s="13" t="s">
        <v>72</v>
      </c>
      <c r="C57" s="5"/>
      <c r="D57" s="17"/>
      <c r="E57" s="5"/>
      <c r="F57" s="17"/>
      <c r="G57" s="5"/>
      <c r="H57" s="35"/>
      <c r="I57" s="17">
        <v>3350</v>
      </c>
      <c r="J57" s="9">
        <v>2</v>
      </c>
      <c r="K57" s="22">
        <f t="shared" si="7"/>
        <v>6700</v>
      </c>
    </row>
    <row r="58" spans="1:11" ht="12.75">
      <c r="A58" s="12" t="s">
        <v>46</v>
      </c>
      <c r="B58" s="13" t="s">
        <v>73</v>
      </c>
      <c r="C58" s="5"/>
      <c r="D58" s="17"/>
      <c r="E58" s="5"/>
      <c r="F58" s="17"/>
      <c r="G58" s="5"/>
      <c r="H58" s="35"/>
      <c r="I58" s="17">
        <v>10</v>
      </c>
      <c r="J58" s="9">
        <v>1</v>
      </c>
      <c r="K58" s="22">
        <f t="shared" si="7"/>
        <v>10</v>
      </c>
    </row>
    <row r="59" spans="1:11" ht="12.75">
      <c r="A59" s="12" t="s">
        <v>47</v>
      </c>
      <c r="B59" s="13" t="s">
        <v>74</v>
      </c>
      <c r="C59" s="5"/>
      <c r="D59" s="17"/>
      <c r="E59" s="5"/>
      <c r="F59" s="17"/>
      <c r="G59" s="5"/>
      <c r="H59" s="35"/>
      <c r="I59" s="17">
        <v>1110</v>
      </c>
      <c r="J59" s="9">
        <v>0.75</v>
      </c>
      <c r="K59" s="22">
        <f t="shared" si="7"/>
        <v>832.5</v>
      </c>
    </row>
    <row r="60" spans="1:14" ht="12.75">
      <c r="A60" s="12" t="s">
        <v>48</v>
      </c>
      <c r="B60" s="13" t="s">
        <v>75</v>
      </c>
      <c r="C60" s="5"/>
      <c r="D60" s="17"/>
      <c r="E60" s="5"/>
      <c r="F60" s="17"/>
      <c r="G60" s="5"/>
      <c r="H60" s="35"/>
      <c r="I60" s="17"/>
      <c r="J60" s="9"/>
      <c r="K60" s="22">
        <f t="shared" si="7"/>
        <v>0</v>
      </c>
      <c r="N60" s="17"/>
    </row>
    <row r="61" spans="1:11" ht="12.75">
      <c r="A61" s="12" t="s">
        <v>49</v>
      </c>
      <c r="B61" s="13" t="s">
        <v>76</v>
      </c>
      <c r="C61" s="5"/>
      <c r="D61" s="17"/>
      <c r="E61" s="5"/>
      <c r="F61" s="17"/>
      <c r="G61" s="5"/>
      <c r="H61" s="35"/>
      <c r="I61" s="17">
        <v>60</v>
      </c>
      <c r="J61" s="9">
        <v>0.3</v>
      </c>
      <c r="K61" s="22">
        <f t="shared" si="7"/>
        <v>18</v>
      </c>
    </row>
    <row r="62" spans="1:11" ht="12.75">
      <c r="A62" s="12" t="s">
        <v>50</v>
      </c>
      <c r="B62" s="13" t="s">
        <v>77</v>
      </c>
      <c r="C62" s="5"/>
      <c r="D62" s="17"/>
      <c r="E62" s="5"/>
      <c r="F62" s="17"/>
      <c r="G62" s="5"/>
      <c r="H62" s="35"/>
      <c r="I62" s="17"/>
      <c r="J62" s="9"/>
      <c r="K62" s="22">
        <f t="shared" si="7"/>
        <v>0</v>
      </c>
    </row>
    <row r="63" spans="1:11" ht="12.75">
      <c r="A63" s="4"/>
      <c r="B63" s="5"/>
      <c r="C63" s="5"/>
      <c r="D63" s="17"/>
      <c r="E63" s="5"/>
      <c r="F63" s="17"/>
      <c r="G63" s="5"/>
      <c r="H63" s="35"/>
      <c r="I63" s="17"/>
      <c r="J63" s="9"/>
      <c r="K63" s="22"/>
    </row>
    <row r="64" spans="1:11" ht="12.75">
      <c r="A64" s="4"/>
      <c r="B64" s="5"/>
      <c r="C64" s="5"/>
      <c r="D64" s="17"/>
      <c r="E64" s="5"/>
      <c r="F64" s="17"/>
      <c r="G64" s="5"/>
      <c r="H64" s="35"/>
      <c r="I64" s="17"/>
      <c r="J64" s="9"/>
      <c r="K64" s="22"/>
    </row>
    <row r="65" spans="1:11" ht="12.75">
      <c r="A65" s="4"/>
      <c r="B65" s="5"/>
      <c r="C65" s="5"/>
      <c r="D65" s="17"/>
      <c r="E65" s="5"/>
      <c r="F65" s="17"/>
      <c r="G65" s="5"/>
      <c r="H65" s="35"/>
      <c r="I65" s="17">
        <f>SUM(I41:I62)</f>
        <v>16520</v>
      </c>
      <c r="J65" s="17">
        <f>SUM(J41:J62)</f>
        <v>338.1</v>
      </c>
      <c r="K65" s="22">
        <f>SUM(K41:K62)</f>
        <v>258386.5</v>
      </c>
    </row>
  </sheetData>
  <sheetProtection/>
  <mergeCells count="7">
    <mergeCell ref="A1:B1"/>
    <mergeCell ref="C2:C3"/>
    <mergeCell ref="D2:H2"/>
    <mergeCell ref="I2:K2"/>
    <mergeCell ref="A2:A3"/>
    <mergeCell ref="B2:B3"/>
    <mergeCell ref="C1:K1"/>
  </mergeCells>
  <printOptions horizontalCentered="1"/>
  <pageMargins left="0.25" right="0.25" top="1" bottom="0.5" header="0.25" footer="0.25"/>
  <pageSetup horizontalDpi="600" verticalDpi="600" orientation="landscape" r:id="rId1"/>
  <headerFooter alignWithMargins="0">
    <oddHeader>&amp;L&amp;8Title of Information Collection Document
Regulations and Related Reporting and Recordkeeping 
Requirements - Packers and Stockyards Programs&amp;C&amp;8OMB Control No.  0580-0015
Date Prepared 08/09/2017&amp;R&amp;8Page &amp;P of &amp;N</oddHeader>
    <oddFooter>&amp;L&amp;8APHIS Form 71&amp;C&amp;8Summary of Information Collections &amp;"Arial,Italic"(Public Burden)&amp;R&amp;8USDA GIPSA  P&amp;&amp;SP</oddFooter>
  </headerFooter>
  <rowBreaks count="2" manualBreakCount="2">
    <brk id="29" max="10" man="1"/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Grasso, Catherine - GIPSA</cp:lastModifiedBy>
  <cp:lastPrinted>2017-08-09T14:05:40Z</cp:lastPrinted>
  <dcterms:created xsi:type="dcterms:W3CDTF">2001-05-15T11:23:39Z</dcterms:created>
  <dcterms:modified xsi:type="dcterms:W3CDTF">2017-08-09T15:30:00Z</dcterms:modified>
  <cp:category/>
  <cp:version/>
  <cp:contentType/>
  <cp:contentStatus/>
</cp:coreProperties>
</file>