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70" windowWidth="15075" windowHeight="7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Sheet1!$A$1:$F$108</definedName>
  </definedNames>
  <calcPr calcId="125725"/>
</workbook>
</file>

<file path=xl/calcChain.xml><?xml version="1.0" encoding="utf-8"?>
<calcChain xmlns="http://schemas.openxmlformats.org/spreadsheetml/2006/main">
  <c r="E25" i="1"/>
  <c r="E26" s="1"/>
  <c r="C26"/>
  <c r="E24"/>
  <c r="E23"/>
  <c r="E22"/>
  <c r="E58"/>
  <c r="C60"/>
  <c r="E57"/>
  <c r="E56"/>
  <c r="E104"/>
  <c r="E89"/>
  <c r="E91" s="1"/>
  <c r="E82"/>
  <c r="E43"/>
  <c r="C106"/>
  <c r="E50"/>
  <c r="C69"/>
  <c r="C45"/>
  <c r="C76"/>
  <c r="C91"/>
  <c r="E14"/>
  <c r="E15"/>
  <c r="E35"/>
  <c r="E29"/>
  <c r="E21"/>
  <c r="E41"/>
  <c r="E30"/>
  <c r="E20"/>
  <c r="E19"/>
  <c r="E18"/>
  <c r="E17"/>
  <c r="E103"/>
  <c r="E102"/>
  <c r="E101"/>
  <c r="E74"/>
  <c r="E73"/>
  <c r="E67"/>
  <c r="E66"/>
  <c r="E64"/>
  <c r="E55"/>
  <c r="E54"/>
  <c r="E53"/>
  <c r="E52"/>
  <c r="E51"/>
  <c r="E49"/>
  <c r="E48"/>
  <c r="E42"/>
  <c r="E40"/>
  <c r="E39"/>
  <c r="E38"/>
  <c r="E37"/>
  <c r="E36"/>
  <c r="E33"/>
  <c r="E32"/>
  <c r="E31"/>
  <c r="E16"/>
  <c r="E13"/>
  <c r="E12"/>
  <c r="E10"/>
  <c r="E9"/>
  <c r="E8"/>
  <c r="E60" l="1"/>
  <c r="C108"/>
  <c r="E45"/>
  <c r="E76"/>
  <c r="E106"/>
  <c r="E69"/>
  <c r="E108" l="1"/>
</calcChain>
</file>

<file path=xl/sharedStrings.xml><?xml version="1.0" encoding="utf-8"?>
<sst xmlns="http://schemas.openxmlformats.org/spreadsheetml/2006/main" count="148" uniqueCount="140">
  <si>
    <t>Program Name</t>
  </si>
  <si>
    <t>Women's Educational Equity Act Program</t>
  </si>
  <si>
    <t>84.215A&amp;D</t>
  </si>
  <si>
    <t>Office of Innovation and Improvement</t>
  </si>
  <si>
    <t>Fund for the Improvement of Education</t>
  </si>
  <si>
    <t>84.215; 84.215K</t>
  </si>
  <si>
    <t>Full Service Community Schools Program</t>
  </si>
  <si>
    <t>84.215J</t>
  </si>
  <si>
    <t>Teaching American History Program</t>
  </si>
  <si>
    <t>84.215X</t>
  </si>
  <si>
    <t>Public Charter Schools Program</t>
  </si>
  <si>
    <t>84.282 A,B,&amp;C</t>
  </si>
  <si>
    <t>Ready to Learn Program</t>
  </si>
  <si>
    <t>84.295 A&amp;B</t>
  </si>
  <si>
    <t>84.310 A</t>
  </si>
  <si>
    <t>Transition to Teaching Program</t>
  </si>
  <si>
    <t>Voluntary Public School Choice</t>
  </si>
  <si>
    <t>84.361A</t>
  </si>
  <si>
    <t>84.363A</t>
  </si>
  <si>
    <t>Office of Elementary and Secondary Education</t>
  </si>
  <si>
    <t>84.141A</t>
  </si>
  <si>
    <t>Migrant Education-College Assistance Migrant Programs</t>
  </si>
  <si>
    <t>84.149A</t>
  </si>
  <si>
    <t>Even Start-Migrant Education Program</t>
  </si>
  <si>
    <t>84.214A</t>
  </si>
  <si>
    <t>Territories and Freely Associated States Educational Grant Program</t>
  </si>
  <si>
    <t>84.256A</t>
  </si>
  <si>
    <t>Even Start Family Literacy Program Grants for Indian Tribes and Tribal Organizations</t>
  </si>
  <si>
    <t>Advanced Placement Test Fee Program</t>
  </si>
  <si>
    <t>84.330B</t>
  </si>
  <si>
    <t>Advanced Placement Incentive Program</t>
  </si>
  <si>
    <t>84.330C</t>
  </si>
  <si>
    <t>Alaska Native Education Program</t>
  </si>
  <si>
    <t>84.356A</t>
  </si>
  <si>
    <t>84.362A</t>
  </si>
  <si>
    <t>Improving Literacy Through School Libraries Grant Program</t>
  </si>
  <si>
    <t>84.364A</t>
  </si>
  <si>
    <t>Striving Readers Program</t>
  </si>
  <si>
    <t>84.371A</t>
  </si>
  <si>
    <t>Office of Safe and Drug Free Schools</t>
  </si>
  <si>
    <t>Grants to Reduce Alcohol Abuse</t>
  </si>
  <si>
    <t>84.184A</t>
  </si>
  <si>
    <t>The Challenge Newsletter Grant Program</t>
  </si>
  <si>
    <t>84.184P</t>
  </si>
  <si>
    <t>84.215E</t>
  </si>
  <si>
    <t>84.215H</t>
  </si>
  <si>
    <t>Carol M. White Physical Education Program</t>
  </si>
  <si>
    <t>84.215F</t>
  </si>
  <si>
    <t>Grants for the Integration of Schools and Mental Health Systems</t>
  </si>
  <si>
    <t>84.215M</t>
  </si>
  <si>
    <t>Partnerships in Character Education Program</t>
  </si>
  <si>
    <t>84.215S</t>
  </si>
  <si>
    <t>Office of English Language Acquisition</t>
  </si>
  <si>
    <t>National Professional Development Program</t>
  </si>
  <si>
    <t>84.195N</t>
  </si>
  <si>
    <t>84.293B</t>
  </si>
  <si>
    <t>84.293C</t>
  </si>
  <si>
    <t>Office of Special Education and Rehabilitative Services</t>
  </si>
  <si>
    <t>Assistive Technology Act of 1998, as Amended- National Activities</t>
  </si>
  <si>
    <t>84.224B</t>
  </si>
  <si>
    <t>Institute of Education Sciences</t>
  </si>
  <si>
    <t>Statewide Longitudinal Data Systems Grant Program</t>
  </si>
  <si>
    <t>Office of Postsecondary Education</t>
  </si>
  <si>
    <t xml:space="preserve">Application for Grants under the Demonstration Projects to Ensure Students with Disabilities Receive a Quality Higher Education 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</si>
  <si>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</si>
  <si>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</si>
  <si>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</si>
  <si>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Foreign Language Assistance Program- Local Educational Agencies</t>
  </si>
  <si>
    <t>Foreign Language Assistance Program- State Educational Agencies</t>
  </si>
  <si>
    <t>School Leadership Program</t>
  </si>
  <si>
    <t>CFDA</t>
  </si>
  <si>
    <t xml:space="preserve"># of Apps </t>
  </si>
  <si>
    <t>Burden Hrs</t>
  </si>
  <si>
    <t>Hrs/Resp</t>
  </si>
  <si>
    <t>84.373X&amp;Y</t>
  </si>
  <si>
    <t>84.333A</t>
  </si>
  <si>
    <t xml:space="preserve">Presidential and Congressional Academies for American History and Civics Education </t>
  </si>
  <si>
    <t>Native Hawaiian Education Program</t>
  </si>
  <si>
    <t>Elementary and Secondary School Counseling Program</t>
  </si>
  <si>
    <t>Foundation for Learning Grant Program</t>
  </si>
  <si>
    <t>TOTALS:</t>
  </si>
  <si>
    <t>Parental Information and Resource Center (PIRC)</t>
  </si>
  <si>
    <t>84.350 A, B, &amp; C</t>
  </si>
  <si>
    <t>Migrant Education-High School Equivalency Program (HEP)</t>
  </si>
  <si>
    <t>SUB-TOTALS:</t>
  </si>
  <si>
    <t>Enhanced Assessment Grants</t>
  </si>
  <si>
    <t>84.368A</t>
  </si>
  <si>
    <t xml:space="preserve">Foreign Language Assistance Program </t>
  </si>
  <si>
    <t>84.293A</t>
  </si>
  <si>
    <t>Teacher Quality Partnership Program</t>
  </si>
  <si>
    <t>84.405A</t>
  </si>
  <si>
    <t>Technical Assistance for Student Assignment Plans</t>
  </si>
  <si>
    <t>84.004F</t>
  </si>
  <si>
    <t>Demonstration Grant for Indian Children</t>
  </si>
  <si>
    <t>84.299A</t>
  </si>
  <si>
    <t>Charter Schools - National Leadership Activities</t>
  </si>
  <si>
    <t>84.282N</t>
  </si>
  <si>
    <t>Promise Neighborhoods Program</t>
  </si>
  <si>
    <t>84.215P</t>
  </si>
  <si>
    <t>Charter Schools – Replication Grants</t>
  </si>
  <si>
    <t>84.282M</t>
  </si>
  <si>
    <t>FIPSE - Comprehensive Program</t>
  </si>
  <si>
    <t>84.116B</t>
  </si>
  <si>
    <t>Transition Program – Students with Intellectual Disabilities</t>
  </si>
  <si>
    <t>84.407A</t>
  </si>
  <si>
    <t>Centers of Excellence for Veteran Student Success</t>
  </si>
  <si>
    <t>84.116G</t>
  </si>
  <si>
    <t>Training for Realtime Writers</t>
  </si>
  <si>
    <t>84.116K</t>
  </si>
  <si>
    <t>Off-Campus Community Service</t>
  </si>
  <si>
    <t>84.116H</t>
  </si>
  <si>
    <t>Pilot Program for Course Materials Rental</t>
  </si>
  <si>
    <t>84.116T</t>
  </si>
  <si>
    <t>Financial Education for College Access and Success Program</t>
  </si>
  <si>
    <t>Office of Vocational and Adult Education</t>
  </si>
  <si>
    <t>84.215W</t>
  </si>
  <si>
    <t>Safe and Supportive Schools</t>
  </si>
  <si>
    <t>84.184Y</t>
  </si>
  <si>
    <t>American Overseas Research Program</t>
  </si>
  <si>
    <t>84.274A</t>
  </si>
  <si>
    <t>Equity Assistance Centers/Training and advisory Services</t>
  </si>
  <si>
    <t>84.004D</t>
  </si>
  <si>
    <t>Safe Schools Healthy Students</t>
  </si>
  <si>
    <t>84.184J</t>
  </si>
  <si>
    <t>84.184L</t>
  </si>
  <si>
    <t>Grants to Increase State-Level Capacity for School Emergency Management</t>
  </si>
  <si>
    <t>84.184Q</t>
  </si>
  <si>
    <t>Arts in Education Model Development and Dissemination Program</t>
  </si>
  <si>
    <t>84.351D</t>
  </si>
  <si>
    <t>84.351C</t>
  </si>
  <si>
    <t xml:space="preserve">Arts in Education Professional Development </t>
  </si>
  <si>
    <t xml:space="preserve">Special Education – Technical Assistance on State Data Collection IDEA General Supervision Enhancement Grant and  Technical Assistance on Data Collection –  Technical Assistance                                                                                                                                                                            Center for Data Collection, Analysis and Use for Accountability in Special Education and Early Intervention                                                                                                                                                                                                                               </t>
  </si>
  <si>
    <t>84.381A</t>
  </si>
  <si>
    <t>Arts in Education National Program</t>
  </si>
  <si>
    <t>84.351F</t>
  </si>
  <si>
    <t>Literacy Information and Communication system Regional Professional Development Centers Program</t>
  </si>
  <si>
    <t>84.191B</t>
  </si>
  <si>
    <t>Teacher and Leader Preparation and Professional Development/Enhancement Grant Programs</t>
  </si>
  <si>
    <t>84.367D</t>
  </si>
  <si>
    <t xml:space="preserve">Discretionary Grant Programs Using the Generic Application Package (OMB Control # 1894-0006) - Final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</si>
</sst>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4" fillId="0" borderId="0" xfId="0" applyFont="1"/>
    <xf numFmtId="3" fontId="0" fillId="0" borderId="0" xfId="0" applyNumberForma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8"/>
  <sheetViews>
    <sheetView tabSelected="1" zoomScale="90" zoomScaleNormal="90" workbookViewId="0">
      <selection sqref="A1:F1"/>
    </sheetView>
  </sheetViews>
  <sheetFormatPr defaultRowHeight="15"/>
  <cols>
    <col min="1" max="1" width="85.7109375" customWidth="1"/>
    <col min="2" max="2" width="14.85546875" style="1" customWidth="1"/>
    <col min="3" max="3" width="9.5703125" bestFit="1" customWidth="1"/>
    <col min="4" max="4" width="9" customWidth="1"/>
    <col min="5" max="5" width="11.42578125" customWidth="1"/>
    <col min="6" max="6" width="13" customWidth="1"/>
  </cols>
  <sheetData>
    <row r="1" spans="1:8">
      <c r="A1" s="20" t="s">
        <v>139</v>
      </c>
      <c r="B1" s="20"/>
      <c r="C1" s="20"/>
      <c r="D1" s="20"/>
      <c r="E1" s="20"/>
      <c r="F1" s="20"/>
    </row>
    <row r="2" spans="1:8">
      <c r="A2" s="3"/>
      <c r="B2" s="3"/>
      <c r="C2" s="3"/>
      <c r="D2" s="3"/>
      <c r="E2" s="3"/>
      <c r="F2" s="3"/>
    </row>
    <row r="3" spans="1:8">
      <c r="A3" s="5" t="s">
        <v>0</v>
      </c>
      <c r="B3" s="5" t="s">
        <v>70</v>
      </c>
      <c r="C3" s="5" t="s">
        <v>71</v>
      </c>
      <c r="D3" s="5" t="s">
        <v>73</v>
      </c>
      <c r="E3" s="5" t="s">
        <v>72</v>
      </c>
      <c r="F3" s="3"/>
    </row>
    <row r="4" spans="1:8">
      <c r="A4" s="5"/>
      <c r="B4" s="5"/>
      <c r="C4" s="5"/>
      <c r="D4" s="5"/>
      <c r="E4" s="5"/>
      <c r="F4" s="3"/>
    </row>
    <row r="5" spans="1:8">
      <c r="A5" s="4" t="s">
        <v>3</v>
      </c>
      <c r="F5" s="5"/>
      <c r="G5" s="7"/>
      <c r="H5" s="9"/>
    </row>
    <row r="6" spans="1:8">
      <c r="A6" s="2"/>
      <c r="F6" s="5"/>
    </row>
    <row r="7" spans="1:8">
      <c r="A7" t="s">
        <v>1</v>
      </c>
      <c r="B7" s="1">
        <v>84.082999999999998</v>
      </c>
      <c r="C7" s="6">
        <v>200</v>
      </c>
      <c r="D7" s="6">
        <v>16</v>
      </c>
      <c r="E7">
        <v>3200</v>
      </c>
      <c r="F7" s="5"/>
    </row>
    <row r="8" spans="1:8">
      <c r="A8" t="s">
        <v>76</v>
      </c>
      <c r="B8" s="1" t="s">
        <v>2</v>
      </c>
      <c r="C8" s="6">
        <v>75</v>
      </c>
      <c r="D8" s="6">
        <v>28</v>
      </c>
      <c r="E8" s="6">
        <f t="shared" ref="E8:E25" si="0">PRODUCT(C8:D8)</f>
        <v>2100</v>
      </c>
    </row>
    <row r="9" spans="1:8">
      <c r="A9" t="s">
        <v>4</v>
      </c>
      <c r="B9" t="s">
        <v>5</v>
      </c>
      <c r="C9" s="6">
        <v>700</v>
      </c>
      <c r="D9" s="6">
        <v>24</v>
      </c>
      <c r="E9" s="6">
        <f t="shared" si="0"/>
        <v>16800</v>
      </c>
    </row>
    <row r="10" spans="1:8">
      <c r="A10" t="s">
        <v>6</v>
      </c>
      <c r="B10" s="1" t="s">
        <v>7</v>
      </c>
      <c r="C10" s="6">
        <v>500</v>
      </c>
      <c r="D10" s="6">
        <v>25</v>
      </c>
      <c r="E10" s="6">
        <f t="shared" si="0"/>
        <v>12500</v>
      </c>
      <c r="F10" s="8"/>
      <c r="G10" s="6"/>
    </row>
    <row r="11" spans="1:8">
      <c r="A11" t="s">
        <v>97</v>
      </c>
      <c r="B11" s="1" t="s">
        <v>98</v>
      </c>
      <c r="C11" s="6">
        <v>500</v>
      </c>
      <c r="D11" s="6">
        <v>60</v>
      </c>
      <c r="E11" s="6">
        <v>30000</v>
      </c>
      <c r="F11" s="8"/>
      <c r="G11" s="6"/>
    </row>
    <row r="12" spans="1:8">
      <c r="A12" t="s">
        <v>8</v>
      </c>
      <c r="B12" s="1" t="s">
        <v>9</v>
      </c>
      <c r="C12" s="6">
        <v>500</v>
      </c>
      <c r="D12" s="6">
        <v>60</v>
      </c>
      <c r="E12" s="6">
        <f t="shared" si="0"/>
        <v>30000</v>
      </c>
      <c r="F12" s="8"/>
      <c r="G12" s="6"/>
    </row>
    <row r="13" spans="1:8">
      <c r="A13" t="s">
        <v>10</v>
      </c>
      <c r="B13" s="1" t="s">
        <v>11</v>
      </c>
      <c r="C13" s="6">
        <v>90</v>
      </c>
      <c r="D13" s="6">
        <v>25</v>
      </c>
      <c r="E13" s="6">
        <f t="shared" si="0"/>
        <v>2250</v>
      </c>
      <c r="F13" s="8"/>
      <c r="H13" s="6"/>
    </row>
    <row r="14" spans="1:8">
      <c r="A14" t="s">
        <v>99</v>
      </c>
      <c r="B14" s="1" t="s">
        <v>100</v>
      </c>
      <c r="C14" s="6">
        <v>35</v>
      </c>
      <c r="D14" s="6">
        <v>25</v>
      </c>
      <c r="E14" s="6">
        <f t="shared" si="0"/>
        <v>875</v>
      </c>
      <c r="F14" s="8"/>
      <c r="H14" s="6"/>
    </row>
    <row r="15" spans="1:8">
      <c r="A15" t="s">
        <v>95</v>
      </c>
      <c r="B15" s="1" t="s">
        <v>96</v>
      </c>
      <c r="C15" s="6">
        <v>35</v>
      </c>
      <c r="D15" s="6">
        <v>25</v>
      </c>
      <c r="E15" s="6">
        <f t="shared" si="0"/>
        <v>875</v>
      </c>
      <c r="F15" s="8"/>
      <c r="H15" s="6"/>
    </row>
    <row r="16" spans="1:8">
      <c r="A16" t="s">
        <v>12</v>
      </c>
      <c r="B16" s="1" t="s">
        <v>13</v>
      </c>
      <c r="C16" s="6">
        <v>10</v>
      </c>
      <c r="D16" s="6">
        <v>40</v>
      </c>
      <c r="E16" s="6">
        <f t="shared" si="0"/>
        <v>400</v>
      </c>
      <c r="F16" s="8"/>
      <c r="H16" s="6"/>
    </row>
    <row r="17" spans="1:8">
      <c r="A17" t="s">
        <v>81</v>
      </c>
      <c r="B17" s="1" t="s">
        <v>14</v>
      </c>
      <c r="C17" s="6">
        <v>500</v>
      </c>
      <c r="D17" s="6">
        <v>36</v>
      </c>
      <c r="E17" s="6">
        <f t="shared" si="0"/>
        <v>18000</v>
      </c>
      <c r="F17" s="8"/>
    </row>
    <row r="18" spans="1:8">
      <c r="A18" t="s">
        <v>15</v>
      </c>
      <c r="B18" s="1" t="s">
        <v>82</v>
      </c>
      <c r="C18" s="6">
        <v>200</v>
      </c>
      <c r="D18" s="6">
        <v>20</v>
      </c>
      <c r="E18" s="6">
        <f t="shared" si="0"/>
        <v>4000</v>
      </c>
      <c r="F18" s="8"/>
      <c r="H18" s="6"/>
    </row>
    <row r="19" spans="1:8">
      <c r="A19" t="s">
        <v>16</v>
      </c>
      <c r="B19" s="1" t="s">
        <v>17</v>
      </c>
      <c r="C19" s="6">
        <v>150</v>
      </c>
      <c r="D19" s="6">
        <v>22</v>
      </c>
      <c r="E19" s="6">
        <f t="shared" si="0"/>
        <v>3300</v>
      </c>
    </row>
    <row r="20" spans="1:8">
      <c r="A20" t="s">
        <v>69</v>
      </c>
      <c r="B20" s="1" t="s">
        <v>18</v>
      </c>
      <c r="C20" s="6">
        <v>200</v>
      </c>
      <c r="D20" s="6">
        <v>25</v>
      </c>
      <c r="E20" s="6">
        <f t="shared" si="0"/>
        <v>5000</v>
      </c>
      <c r="F20" s="8"/>
    </row>
    <row r="21" spans="1:8">
      <c r="A21" t="s">
        <v>89</v>
      </c>
      <c r="B21" s="1" t="s">
        <v>90</v>
      </c>
      <c r="C21" s="6">
        <v>240</v>
      </c>
      <c r="D21" s="6">
        <v>80</v>
      </c>
      <c r="E21" s="6">
        <f t="shared" si="0"/>
        <v>19200</v>
      </c>
      <c r="F21" s="8"/>
    </row>
    <row r="22" spans="1:8">
      <c r="A22" t="s">
        <v>130</v>
      </c>
      <c r="B22" s="1" t="s">
        <v>129</v>
      </c>
      <c r="C22" s="6">
        <v>100</v>
      </c>
      <c r="D22" s="6">
        <v>60</v>
      </c>
      <c r="E22" s="6">
        <f t="shared" si="0"/>
        <v>6000</v>
      </c>
      <c r="F22" s="8"/>
      <c r="H22" s="6"/>
    </row>
    <row r="23" spans="1:8">
      <c r="A23" t="s">
        <v>127</v>
      </c>
      <c r="B23" s="1" t="s">
        <v>128</v>
      </c>
      <c r="C23" s="6">
        <v>150</v>
      </c>
      <c r="D23" s="6">
        <v>40</v>
      </c>
      <c r="E23" s="6">
        <f t="shared" si="0"/>
        <v>6000</v>
      </c>
      <c r="F23" s="8"/>
      <c r="H23" s="6"/>
    </row>
    <row r="24" spans="1:8" ht="15.75">
      <c r="A24" s="17" t="s">
        <v>133</v>
      </c>
      <c r="B24" s="1" t="s">
        <v>134</v>
      </c>
      <c r="C24" s="6">
        <v>20</v>
      </c>
      <c r="D24" s="6">
        <v>40</v>
      </c>
      <c r="E24" s="6">
        <f t="shared" si="0"/>
        <v>800</v>
      </c>
      <c r="F24" s="8"/>
      <c r="H24" s="6"/>
    </row>
    <row r="25" spans="1:8" ht="15.75">
      <c r="A25" s="17" t="s">
        <v>137</v>
      </c>
      <c r="B25" s="1" t="s">
        <v>138</v>
      </c>
      <c r="C25" s="6">
        <v>25</v>
      </c>
      <c r="D25" s="6">
        <v>40</v>
      </c>
      <c r="E25" s="6">
        <f t="shared" si="0"/>
        <v>1000</v>
      </c>
      <c r="F25" s="8"/>
      <c r="H25" s="6"/>
    </row>
    <row r="26" spans="1:8">
      <c r="B26" s="11" t="s">
        <v>84</v>
      </c>
      <c r="C26" s="12">
        <f>SUM(C7:C25)</f>
        <v>4230</v>
      </c>
      <c r="D26" s="12"/>
      <c r="E26" s="12">
        <f>SUM(E7:E25)</f>
        <v>162300</v>
      </c>
    </row>
    <row r="27" spans="1:8">
      <c r="A27" s="4" t="s">
        <v>19</v>
      </c>
      <c r="B27" s="11"/>
      <c r="C27" s="6"/>
      <c r="D27" s="6"/>
      <c r="E27" s="6"/>
    </row>
    <row r="28" spans="1:8">
      <c r="A28" s="4"/>
      <c r="B28" s="11"/>
      <c r="C28" s="6"/>
      <c r="D28" s="6"/>
      <c r="E28" s="6"/>
    </row>
    <row r="29" spans="1:8">
      <c r="A29" t="s">
        <v>91</v>
      </c>
      <c r="B29" s="1" t="s">
        <v>92</v>
      </c>
      <c r="C29" s="6">
        <v>100</v>
      </c>
      <c r="D29" s="6">
        <v>40</v>
      </c>
      <c r="E29" s="6">
        <f t="shared" ref="E29:E33" si="1">PRODUCT(C29:D29)</f>
        <v>4000</v>
      </c>
    </row>
    <row r="30" spans="1:8">
      <c r="A30" t="s">
        <v>83</v>
      </c>
      <c r="B30" s="1" t="s">
        <v>20</v>
      </c>
      <c r="C30" s="6">
        <v>40</v>
      </c>
      <c r="D30" s="6">
        <v>40</v>
      </c>
      <c r="E30" s="6">
        <f t="shared" si="1"/>
        <v>1600</v>
      </c>
      <c r="F30" s="8"/>
      <c r="H30" s="6"/>
    </row>
    <row r="31" spans="1:8">
      <c r="A31" t="s">
        <v>21</v>
      </c>
      <c r="B31" s="1" t="s">
        <v>22</v>
      </c>
      <c r="C31" s="6">
        <v>45</v>
      </c>
      <c r="D31" s="6">
        <v>40</v>
      </c>
      <c r="E31" s="6">
        <f t="shared" si="1"/>
        <v>1800</v>
      </c>
      <c r="F31" s="8"/>
      <c r="H31" s="6"/>
    </row>
    <row r="32" spans="1:8">
      <c r="A32" t="s">
        <v>23</v>
      </c>
      <c r="B32" s="1" t="s">
        <v>24</v>
      </c>
      <c r="C32" s="6">
        <v>36</v>
      </c>
      <c r="D32" s="6">
        <v>60</v>
      </c>
      <c r="E32" s="6">
        <f t="shared" si="1"/>
        <v>2160</v>
      </c>
      <c r="F32" s="8"/>
      <c r="H32" s="6"/>
    </row>
    <row r="33" spans="1:8">
      <c r="A33" t="s">
        <v>25</v>
      </c>
      <c r="B33" s="1" t="s">
        <v>26</v>
      </c>
      <c r="C33" s="6">
        <v>10</v>
      </c>
      <c r="D33" s="6">
        <v>15</v>
      </c>
      <c r="E33" s="6">
        <f t="shared" si="1"/>
        <v>150</v>
      </c>
      <c r="H33" s="6"/>
    </row>
    <row r="34" spans="1:8">
      <c r="A34" t="s">
        <v>27</v>
      </c>
      <c r="B34" s="1">
        <v>84.257999999999996</v>
      </c>
      <c r="C34" s="6">
        <v>40</v>
      </c>
      <c r="D34" s="6">
        <v>15</v>
      </c>
      <c r="E34" s="6">
        <v>600</v>
      </c>
      <c r="F34" s="8"/>
    </row>
    <row r="35" spans="1:8">
      <c r="A35" t="s">
        <v>93</v>
      </c>
      <c r="B35" s="1" t="s">
        <v>94</v>
      </c>
      <c r="C35" s="6">
        <v>100</v>
      </c>
      <c r="D35" s="6">
        <v>40</v>
      </c>
      <c r="E35" s="6">
        <f>PRODUCT(C35:D35)</f>
        <v>4000</v>
      </c>
      <c r="F35" s="8"/>
      <c r="H35" s="6"/>
    </row>
    <row r="36" spans="1:8">
      <c r="A36" t="s">
        <v>28</v>
      </c>
      <c r="B36" s="1" t="s">
        <v>29</v>
      </c>
      <c r="C36" s="6">
        <v>60</v>
      </c>
      <c r="D36" s="6">
        <v>15</v>
      </c>
      <c r="E36" s="6">
        <f>PRODUCT(C36:D36)</f>
        <v>900</v>
      </c>
    </row>
    <row r="37" spans="1:8">
      <c r="A37" t="s">
        <v>30</v>
      </c>
      <c r="B37" s="1" t="s">
        <v>31</v>
      </c>
      <c r="C37" s="6">
        <v>250</v>
      </c>
      <c r="D37" s="6">
        <v>120</v>
      </c>
      <c r="E37" s="6">
        <f>PRODUCT(C37:D37)</f>
        <v>30000</v>
      </c>
    </row>
    <row r="38" spans="1:8">
      <c r="A38" t="s">
        <v>32</v>
      </c>
      <c r="B38" s="1" t="s">
        <v>33</v>
      </c>
      <c r="C38" s="6">
        <v>200</v>
      </c>
      <c r="D38" s="6">
        <v>16</v>
      </c>
      <c r="E38" s="6">
        <f t="shared" ref="E38:E43" si="2">PRODUCT(C38:D38)</f>
        <v>3200</v>
      </c>
      <c r="F38" s="8"/>
      <c r="H38" s="6"/>
    </row>
    <row r="39" spans="1:8">
      <c r="A39" t="s">
        <v>77</v>
      </c>
      <c r="B39" s="1" t="s">
        <v>34</v>
      </c>
      <c r="C39" s="6">
        <v>200</v>
      </c>
      <c r="D39" s="6">
        <v>16</v>
      </c>
      <c r="E39" s="6">
        <f t="shared" si="2"/>
        <v>3200</v>
      </c>
      <c r="F39" s="8"/>
      <c r="H39" s="6"/>
    </row>
    <row r="40" spans="1:8">
      <c r="A40" t="s">
        <v>35</v>
      </c>
      <c r="B40" s="1" t="s">
        <v>36</v>
      </c>
      <c r="C40" s="6">
        <v>1500</v>
      </c>
      <c r="D40" s="6">
        <v>30</v>
      </c>
      <c r="E40" s="6">
        <f t="shared" si="2"/>
        <v>45000</v>
      </c>
    </row>
    <row r="41" spans="1:8">
      <c r="A41" t="s">
        <v>85</v>
      </c>
      <c r="B41" s="1" t="s">
        <v>86</v>
      </c>
      <c r="C41" s="6">
        <v>14</v>
      </c>
      <c r="D41" s="6">
        <v>40</v>
      </c>
      <c r="E41" s="6">
        <f t="shared" si="2"/>
        <v>560</v>
      </c>
    </row>
    <row r="42" spans="1:8">
      <c r="A42" t="s">
        <v>37</v>
      </c>
      <c r="B42" s="1" t="s">
        <v>38</v>
      </c>
      <c r="C42" s="6">
        <v>55</v>
      </c>
      <c r="D42" s="6">
        <v>160</v>
      </c>
      <c r="E42" s="6">
        <f t="shared" si="2"/>
        <v>8800</v>
      </c>
    </row>
    <row r="43" spans="1:8">
      <c r="A43" t="s">
        <v>120</v>
      </c>
      <c r="B43" s="1" t="s">
        <v>121</v>
      </c>
      <c r="C43" s="6">
        <v>30</v>
      </c>
      <c r="D43" s="6">
        <v>32</v>
      </c>
      <c r="E43" s="6">
        <f t="shared" si="2"/>
        <v>960</v>
      </c>
    </row>
    <row r="44" spans="1:8">
      <c r="C44" s="6"/>
      <c r="D44" s="6"/>
      <c r="E44" s="6"/>
    </row>
    <row r="45" spans="1:8">
      <c r="B45" s="11" t="s">
        <v>84</v>
      </c>
      <c r="C45" s="6">
        <f>SUM(C29:C37)</f>
        <v>681</v>
      </c>
      <c r="D45" s="6"/>
      <c r="E45" s="6">
        <f>SUM(E29:E43)</f>
        <v>106930</v>
      </c>
    </row>
    <row r="46" spans="1:8">
      <c r="A46" s="4" t="s">
        <v>39</v>
      </c>
      <c r="C46" s="12"/>
      <c r="D46" s="6"/>
      <c r="E46" s="6"/>
      <c r="F46" s="8"/>
      <c r="H46" s="6"/>
    </row>
    <row r="47" spans="1:8">
      <c r="C47" s="6"/>
      <c r="D47" s="6"/>
      <c r="E47" s="6"/>
      <c r="F47" s="8"/>
    </row>
    <row r="48" spans="1:8">
      <c r="A48" t="s">
        <v>40</v>
      </c>
      <c r="B48" s="1" t="s">
        <v>41</v>
      </c>
      <c r="C48" s="6">
        <v>280</v>
      </c>
      <c r="D48" s="6">
        <v>35</v>
      </c>
      <c r="E48" s="6">
        <f t="shared" ref="E48:E58" si="3">PRODUCT(C48:D48)</f>
        <v>9800</v>
      </c>
      <c r="H48" s="6"/>
    </row>
    <row r="49" spans="1:8">
      <c r="A49" t="s">
        <v>42</v>
      </c>
      <c r="B49" s="1" t="s">
        <v>43</v>
      </c>
      <c r="C49" s="6">
        <v>20</v>
      </c>
      <c r="D49" s="6">
        <v>20</v>
      </c>
      <c r="E49" s="6">
        <f t="shared" si="3"/>
        <v>400</v>
      </c>
      <c r="F49" s="8"/>
      <c r="H49" s="6"/>
    </row>
    <row r="50" spans="1:8">
      <c r="A50" t="s">
        <v>116</v>
      </c>
      <c r="B50" s="1" t="s">
        <v>117</v>
      </c>
      <c r="C50" s="6">
        <v>56</v>
      </c>
      <c r="D50" s="6">
        <v>25</v>
      </c>
      <c r="E50" s="6">
        <f t="shared" si="3"/>
        <v>1400</v>
      </c>
      <c r="F50" s="8"/>
      <c r="H50" s="6"/>
    </row>
    <row r="51" spans="1:8">
      <c r="A51" t="s">
        <v>79</v>
      </c>
      <c r="B51" s="1" t="s">
        <v>45</v>
      </c>
      <c r="C51" s="6">
        <v>125</v>
      </c>
      <c r="D51" s="6">
        <v>35</v>
      </c>
      <c r="E51" s="6">
        <f t="shared" si="3"/>
        <v>4375</v>
      </c>
      <c r="F51" s="8"/>
    </row>
    <row r="52" spans="1:8">
      <c r="A52" t="s">
        <v>78</v>
      </c>
      <c r="B52" s="1" t="s">
        <v>44</v>
      </c>
      <c r="C52" s="6">
        <v>600</v>
      </c>
      <c r="D52" s="6">
        <v>28</v>
      </c>
      <c r="E52" s="6">
        <f t="shared" si="3"/>
        <v>16800</v>
      </c>
    </row>
    <row r="53" spans="1:8">
      <c r="A53" t="s">
        <v>46</v>
      </c>
      <c r="B53" s="1" t="s">
        <v>47</v>
      </c>
      <c r="C53" s="6">
        <v>800</v>
      </c>
      <c r="D53" s="6">
        <v>30</v>
      </c>
      <c r="E53" s="6">
        <f t="shared" si="3"/>
        <v>24000</v>
      </c>
    </row>
    <row r="54" spans="1:8">
      <c r="A54" t="s">
        <v>48</v>
      </c>
      <c r="B54" s="1" t="s">
        <v>49</v>
      </c>
      <c r="C54" s="6">
        <v>100</v>
      </c>
      <c r="D54" s="6">
        <v>25</v>
      </c>
      <c r="E54" s="6">
        <f t="shared" si="3"/>
        <v>2500</v>
      </c>
      <c r="H54" s="6"/>
    </row>
    <row r="55" spans="1:8">
      <c r="A55" t="s">
        <v>50</v>
      </c>
      <c r="B55" s="1" t="s">
        <v>51</v>
      </c>
      <c r="C55" s="6">
        <v>200</v>
      </c>
      <c r="D55" s="6">
        <v>25</v>
      </c>
      <c r="E55" s="6">
        <f t="shared" si="3"/>
        <v>5000</v>
      </c>
      <c r="F55" s="8"/>
      <c r="H55" s="6"/>
    </row>
    <row r="56" spans="1:8">
      <c r="A56" t="s">
        <v>122</v>
      </c>
      <c r="B56" s="1" t="s">
        <v>123</v>
      </c>
      <c r="C56" s="6">
        <v>500</v>
      </c>
      <c r="D56" s="6">
        <v>16</v>
      </c>
      <c r="E56" s="6">
        <f t="shared" si="3"/>
        <v>8000</v>
      </c>
      <c r="F56" s="8"/>
    </row>
    <row r="57" spans="1:8">
      <c r="A57" t="s">
        <v>122</v>
      </c>
      <c r="B57" s="1" t="s">
        <v>124</v>
      </c>
      <c r="C57" s="6">
        <v>60</v>
      </c>
      <c r="D57" s="6">
        <v>48</v>
      </c>
      <c r="E57" s="6">
        <f t="shared" si="3"/>
        <v>2880</v>
      </c>
      <c r="F57" s="8"/>
    </row>
    <row r="58" spans="1:8">
      <c r="A58" t="s">
        <v>125</v>
      </c>
      <c r="B58" s="1" t="s">
        <v>126</v>
      </c>
      <c r="C58" s="6">
        <v>50</v>
      </c>
      <c r="D58" s="6">
        <v>36</v>
      </c>
      <c r="E58" s="6">
        <f t="shared" si="3"/>
        <v>1800</v>
      </c>
      <c r="F58" s="8"/>
    </row>
    <row r="59" spans="1:8">
      <c r="C59" s="6"/>
      <c r="D59" s="6"/>
      <c r="E59" s="6"/>
      <c r="F59" s="8"/>
    </row>
    <row r="60" spans="1:8">
      <c r="B60" s="11" t="s">
        <v>84</v>
      </c>
      <c r="C60" s="12">
        <f>SUM(C48:C58)</f>
        <v>2791</v>
      </c>
      <c r="D60" s="12"/>
      <c r="E60" s="12">
        <f>SUM(E48:E58)</f>
        <v>76955</v>
      </c>
    </row>
    <row r="61" spans="1:8">
      <c r="C61" s="6"/>
      <c r="D61" s="6"/>
      <c r="E61" s="6"/>
      <c r="F61" s="8"/>
    </row>
    <row r="62" spans="1:8">
      <c r="A62" s="4" t="s">
        <v>52</v>
      </c>
      <c r="C62" s="6"/>
      <c r="D62" s="6"/>
      <c r="E62" s="6"/>
    </row>
    <row r="63" spans="1:8">
      <c r="C63" s="6"/>
      <c r="D63" s="6"/>
      <c r="E63" s="6"/>
    </row>
    <row r="64" spans="1:8">
      <c r="A64" t="s">
        <v>53</v>
      </c>
      <c r="B64" s="1" t="s">
        <v>54</v>
      </c>
      <c r="C64" s="6">
        <v>200</v>
      </c>
      <c r="D64" s="6">
        <v>20</v>
      </c>
      <c r="E64" s="6">
        <f>PRODUCT(C64:D64)</f>
        <v>4000</v>
      </c>
    </row>
    <row r="65" spans="1:8">
      <c r="A65" t="s">
        <v>87</v>
      </c>
      <c r="B65" s="1" t="s">
        <v>88</v>
      </c>
      <c r="C65" s="6">
        <v>100</v>
      </c>
      <c r="D65" s="6">
        <v>30</v>
      </c>
      <c r="E65" s="6">
        <v>3000</v>
      </c>
      <c r="H65" s="6"/>
    </row>
    <row r="66" spans="1:8">
      <c r="A66" t="s">
        <v>67</v>
      </c>
      <c r="B66" s="1" t="s">
        <v>55</v>
      </c>
      <c r="C66" s="6">
        <v>200</v>
      </c>
      <c r="D66" s="6">
        <v>25</v>
      </c>
      <c r="E66" s="6">
        <f>PRODUCT(C66:D66)</f>
        <v>5000</v>
      </c>
      <c r="F66" s="8"/>
    </row>
    <row r="67" spans="1:8">
      <c r="A67" t="s">
        <v>68</v>
      </c>
      <c r="B67" s="1" t="s">
        <v>56</v>
      </c>
      <c r="C67" s="6">
        <v>20</v>
      </c>
      <c r="D67" s="6">
        <v>25</v>
      </c>
      <c r="E67" s="6">
        <f>PRODUCT(C67:D67)</f>
        <v>500</v>
      </c>
    </row>
    <row r="68" spans="1:8">
      <c r="C68" s="6"/>
      <c r="D68" s="6"/>
      <c r="E68" s="6"/>
      <c r="H68" s="6"/>
    </row>
    <row r="69" spans="1:8">
      <c r="B69" s="11" t="s">
        <v>84</v>
      </c>
      <c r="C69" s="12">
        <f>SUM(C64:C67)</f>
        <v>520</v>
      </c>
      <c r="D69" s="12"/>
      <c r="E69" s="12">
        <f>SUM(E64:E67)</f>
        <v>12500</v>
      </c>
      <c r="F69" s="8"/>
      <c r="H69" s="6"/>
    </row>
    <row r="70" spans="1:8">
      <c r="B70" s="11"/>
      <c r="C70" s="6"/>
      <c r="D70" s="6"/>
      <c r="E70" s="6"/>
      <c r="F70" s="8"/>
    </row>
    <row r="71" spans="1:8">
      <c r="A71" s="4" t="s">
        <v>57</v>
      </c>
      <c r="C71" s="6"/>
      <c r="D71" s="6"/>
      <c r="E71" s="6"/>
    </row>
    <row r="72" spans="1:8">
      <c r="C72" s="6"/>
      <c r="D72" s="6"/>
      <c r="E72" s="6"/>
      <c r="F72" s="10"/>
    </row>
    <row r="73" spans="1:8" ht="60">
      <c r="A73" s="16" t="s">
        <v>131</v>
      </c>
      <c r="B73" s="1" t="s">
        <v>74</v>
      </c>
      <c r="C73" s="6">
        <v>43</v>
      </c>
      <c r="D73" s="6">
        <v>45.665999999999997</v>
      </c>
      <c r="E73" s="6">
        <f>PRODUCT(C73:D73)</f>
        <v>1963.6379999999999</v>
      </c>
    </row>
    <row r="74" spans="1:8">
      <c r="A74" t="s">
        <v>58</v>
      </c>
      <c r="B74" s="1" t="s">
        <v>59</v>
      </c>
      <c r="C74" s="6">
        <v>6</v>
      </c>
      <c r="D74" s="6">
        <v>40</v>
      </c>
      <c r="E74" s="6">
        <f>PRODUCT(C74:D74)</f>
        <v>240</v>
      </c>
    </row>
    <row r="75" spans="1:8">
      <c r="C75" s="6"/>
      <c r="D75" s="6"/>
      <c r="E75" s="6"/>
    </row>
    <row r="76" spans="1:8">
      <c r="B76" s="11" t="s">
        <v>84</v>
      </c>
      <c r="C76" s="6">
        <f>SUM(C73:C74)</f>
        <v>49</v>
      </c>
      <c r="D76" s="6"/>
      <c r="E76" s="6">
        <f>SUM(E73:E74)</f>
        <v>2203.6379999999999</v>
      </c>
    </row>
    <row r="77" spans="1:8">
      <c r="C77" s="6"/>
      <c r="D77" s="6"/>
      <c r="E77" s="6"/>
    </row>
    <row r="78" spans="1:8">
      <c r="C78" s="6"/>
      <c r="D78" s="6"/>
      <c r="E78" s="6"/>
    </row>
    <row r="79" spans="1:8">
      <c r="A79" s="15" t="s">
        <v>114</v>
      </c>
      <c r="C79" s="6"/>
      <c r="D79" s="6"/>
      <c r="E79" s="6"/>
    </row>
    <row r="80" spans="1:8">
      <c r="C80" s="6"/>
      <c r="D80" s="6"/>
      <c r="E80" s="6"/>
    </row>
    <row r="81" spans="1:5">
      <c r="A81" s="18" t="s">
        <v>135</v>
      </c>
      <c r="B81" s="1" t="s">
        <v>136</v>
      </c>
      <c r="C81" s="6">
        <v>58</v>
      </c>
      <c r="D81" s="6">
        <v>12.24</v>
      </c>
      <c r="E81" s="6">
        <v>715</v>
      </c>
    </row>
    <row r="82" spans="1:5">
      <c r="A82" t="s">
        <v>113</v>
      </c>
      <c r="B82" s="1" t="s">
        <v>115</v>
      </c>
      <c r="C82" s="6">
        <v>16</v>
      </c>
      <c r="D82" s="6">
        <v>100</v>
      </c>
      <c r="E82" s="6">
        <f>PRODUCT(C82:D82)</f>
        <v>1600</v>
      </c>
    </row>
    <row r="83" spans="1:5">
      <c r="B83" s="19"/>
      <c r="C83" s="6"/>
      <c r="D83" s="6"/>
      <c r="E83" s="6"/>
    </row>
    <row r="84" spans="1:5">
      <c r="B84" s="11" t="s">
        <v>84</v>
      </c>
      <c r="C84" s="6">
        <v>74</v>
      </c>
      <c r="D84" s="6"/>
      <c r="E84" s="6">
        <v>2315</v>
      </c>
    </row>
    <row r="85" spans="1:5">
      <c r="C85" s="6"/>
      <c r="D85" s="6"/>
      <c r="E85" s="6"/>
    </row>
    <row r="86" spans="1:5">
      <c r="C86" s="6"/>
      <c r="D86" s="6"/>
      <c r="E86" s="6"/>
    </row>
    <row r="87" spans="1:5">
      <c r="A87" s="4" t="s">
        <v>60</v>
      </c>
      <c r="C87" s="6"/>
      <c r="D87" s="6"/>
      <c r="E87" s="6"/>
    </row>
    <row r="88" spans="1:5">
      <c r="C88" s="6"/>
      <c r="D88" s="6"/>
      <c r="E88" s="6"/>
    </row>
    <row r="89" spans="1:5">
      <c r="A89" t="s">
        <v>61</v>
      </c>
      <c r="B89" s="1">
        <v>84.372</v>
      </c>
      <c r="C89" s="6">
        <v>55</v>
      </c>
      <c r="D89" s="6">
        <v>20</v>
      </c>
      <c r="E89" s="6">
        <f>PRODUCT(C89:D89)</f>
        <v>1100</v>
      </c>
    </row>
    <row r="90" spans="1:5">
      <c r="C90" s="6"/>
      <c r="D90" s="6"/>
      <c r="E90" s="6"/>
    </row>
    <row r="91" spans="1:5">
      <c r="B91" s="11" t="s">
        <v>84</v>
      </c>
      <c r="C91" s="6">
        <f>SUM(C89:C89)</f>
        <v>55</v>
      </c>
      <c r="D91" s="6"/>
      <c r="E91" s="6">
        <f>SUM(E89:E89)</f>
        <v>1100</v>
      </c>
    </row>
    <row r="92" spans="1:5">
      <c r="C92" s="6"/>
      <c r="D92" s="6"/>
      <c r="E92" s="6"/>
    </row>
    <row r="93" spans="1:5">
      <c r="A93" s="4" t="s">
        <v>62</v>
      </c>
      <c r="C93" s="6"/>
      <c r="D93" s="6"/>
      <c r="E93" s="6"/>
    </row>
    <row r="94" spans="1:5">
      <c r="C94" s="6"/>
      <c r="D94" s="6"/>
      <c r="E94" s="6"/>
    </row>
    <row r="95" spans="1:5">
      <c r="A95" t="s">
        <v>101</v>
      </c>
      <c r="B95" s="1" t="s">
        <v>102</v>
      </c>
      <c r="C95" s="6">
        <v>600</v>
      </c>
      <c r="D95" s="6">
        <v>25</v>
      </c>
      <c r="E95" s="6">
        <v>15000</v>
      </c>
    </row>
    <row r="96" spans="1:5">
      <c r="A96" t="s">
        <v>105</v>
      </c>
      <c r="B96" s="1" t="s">
        <v>106</v>
      </c>
      <c r="C96">
        <v>200</v>
      </c>
      <c r="D96">
        <v>20</v>
      </c>
      <c r="E96" s="8">
        <v>2000</v>
      </c>
    </row>
    <row r="97" spans="1:6">
      <c r="A97" t="s">
        <v>109</v>
      </c>
      <c r="B97" s="1" t="s">
        <v>110</v>
      </c>
      <c r="C97">
        <v>100</v>
      </c>
      <c r="D97">
        <v>12</v>
      </c>
      <c r="E97" s="8">
        <v>1200</v>
      </c>
    </row>
    <row r="98" spans="1:6">
      <c r="A98" t="s">
        <v>107</v>
      </c>
      <c r="B98" s="1" t="s">
        <v>108</v>
      </c>
      <c r="C98">
        <v>50</v>
      </c>
      <c r="D98">
        <v>20</v>
      </c>
      <c r="E98" s="8">
        <v>1000</v>
      </c>
    </row>
    <row r="99" spans="1:6">
      <c r="A99" t="s">
        <v>111</v>
      </c>
      <c r="B99" s="1" t="s">
        <v>112</v>
      </c>
      <c r="C99">
        <v>100</v>
      </c>
      <c r="D99">
        <v>25</v>
      </c>
      <c r="E99" s="8">
        <v>2500</v>
      </c>
    </row>
    <row r="100" spans="1:6">
      <c r="A100" t="s">
        <v>103</v>
      </c>
      <c r="B100" s="1" t="s">
        <v>104</v>
      </c>
      <c r="C100" s="6">
        <v>50</v>
      </c>
      <c r="D100" s="6">
        <v>40</v>
      </c>
      <c r="E100" s="6">
        <v>2000</v>
      </c>
    </row>
    <row r="101" spans="1:6">
      <c r="A101" t="s">
        <v>63</v>
      </c>
      <c r="B101" s="1" t="s">
        <v>75</v>
      </c>
      <c r="C101" s="6">
        <v>90</v>
      </c>
      <c r="D101" s="6">
        <v>80</v>
      </c>
      <c r="E101" s="6">
        <f>PRODUCT(C101:D101)</f>
        <v>7200</v>
      </c>
    </row>
    <row r="102" spans="1:6">
      <c r="A102" t="s">
        <v>64</v>
      </c>
      <c r="B102" s="1" t="s">
        <v>132</v>
      </c>
      <c r="C102" s="6">
        <v>125</v>
      </c>
      <c r="D102" s="6">
        <v>200</v>
      </c>
      <c r="E102" s="6">
        <f>PRODUCT(C102:D102)</f>
        <v>25000</v>
      </c>
    </row>
    <row r="103" spans="1:6">
      <c r="A103" t="s">
        <v>65</v>
      </c>
      <c r="B103" s="1" t="s">
        <v>66</v>
      </c>
      <c r="C103" s="6">
        <v>125</v>
      </c>
      <c r="D103" s="6">
        <v>205</v>
      </c>
      <c r="E103" s="6">
        <f>PRODUCT(C103:D103)</f>
        <v>25625</v>
      </c>
    </row>
    <row r="104" spans="1:6">
      <c r="A104" t="s">
        <v>118</v>
      </c>
      <c r="B104" s="1" t="s">
        <v>119</v>
      </c>
      <c r="C104" s="6">
        <v>21</v>
      </c>
      <c r="D104" s="6">
        <v>60</v>
      </c>
      <c r="E104" s="6">
        <f>PRODUCT(C104:D104)</f>
        <v>1260</v>
      </c>
      <c r="F104" s="13"/>
    </row>
    <row r="105" spans="1:6">
      <c r="C105" s="6"/>
      <c r="D105" s="6"/>
      <c r="E105" s="6"/>
      <c r="F105" s="13"/>
    </row>
    <row r="106" spans="1:6">
      <c r="B106" s="11" t="s">
        <v>84</v>
      </c>
      <c r="C106" s="12">
        <f>SUM(C95:C104)</f>
        <v>1461</v>
      </c>
      <c r="D106" s="12"/>
      <c r="E106" s="12">
        <f>SUM(E95:E104)</f>
        <v>82785</v>
      </c>
    </row>
    <row r="108" spans="1:6">
      <c r="A108" s="13"/>
      <c r="B108" s="11" t="s">
        <v>80</v>
      </c>
      <c r="C108" s="14">
        <f>SUM(C26,C45,C60,C69,C76,C84,C91,C106)</f>
        <v>9861</v>
      </c>
      <c r="D108" s="14"/>
      <c r="E108" s="14">
        <f>SUM(E26,E45,E60,E69,E76,E84,E91,E106)</f>
        <v>447088.63799999998</v>
      </c>
    </row>
  </sheetData>
  <mergeCells count="1">
    <mergeCell ref="A1:F1"/>
  </mergeCells>
  <phoneticPr fontId="0" type="noConversion"/>
  <pageMargins left="0.7" right="0.7" top="0.2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Authorised User</cp:lastModifiedBy>
  <cp:lastPrinted>2011-09-09T20:13:21Z</cp:lastPrinted>
  <dcterms:created xsi:type="dcterms:W3CDTF">2008-05-29T15:18:19Z</dcterms:created>
  <dcterms:modified xsi:type="dcterms:W3CDTF">2011-09-09T20:13:39Z</dcterms:modified>
</cp:coreProperties>
</file>