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<sst xmlns="http://schemas.openxmlformats.org/spreadsheetml/2006/main" count="75" uniqueCount="64">
  <si>
    <t>Section of</t>
  </si>
  <si>
    <t>Reports</t>
  </si>
  <si>
    <t>Total Annual</t>
  </si>
  <si>
    <t>Est. No. of</t>
  </si>
  <si>
    <t>Est. Total</t>
  </si>
  <si>
    <t>Total</t>
  </si>
  <si>
    <t>Regulation</t>
  </si>
  <si>
    <t>Form No.</t>
  </si>
  <si>
    <t>Filed</t>
  </si>
  <si>
    <t>Responses</t>
  </si>
  <si>
    <t xml:space="preserve"> Man hours</t>
  </si>
  <si>
    <t>Man-hours</t>
  </si>
  <si>
    <t>Wage</t>
  </si>
  <si>
    <t>Cost</t>
  </si>
  <si>
    <t>Title</t>
  </si>
  <si>
    <t>(if Any)</t>
  </si>
  <si>
    <t>Respondents</t>
  </si>
  <si>
    <t>Annually</t>
  </si>
  <si>
    <t>(D) x (E)</t>
  </si>
  <si>
    <t>Per Response</t>
  </si>
  <si>
    <t>(F) x (G)</t>
  </si>
  <si>
    <t>Class</t>
  </si>
  <si>
    <t>(H) x (I)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</si>
  <si>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</si>
  <si>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</si>
  <si>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</si>
  <si>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</si>
  <si>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</si>
  <si>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</si>
  <si>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</si>
  <si>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</si>
  <si>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</si>
  <si>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</si>
  <si>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TOTAL</t>
  </si>
  <si>
    <t xml:space="preserve"> REPORTING REQUIREMENTS - FORMS APPROVED WITH THIS DOCKET</t>
  </si>
  <si>
    <t>Cash Flow Projection</t>
  </si>
  <si>
    <t>1942-52</t>
  </si>
  <si>
    <t>1942.116(b)</t>
  </si>
  <si>
    <t>1942.108(c)</t>
  </si>
  <si>
    <t>Applicant's Feasibility Report</t>
  </si>
  <si>
    <t>1942-54</t>
  </si>
  <si>
    <t>1942.128(b)</t>
  </si>
  <si>
    <t>Cash Flow Report (Quarterly)</t>
  </si>
  <si>
    <t>1942-53</t>
  </si>
  <si>
    <t>Cash Flow Report (Annually)</t>
  </si>
  <si>
    <t>1942.106(b)</t>
  </si>
  <si>
    <t>Written</t>
  </si>
  <si>
    <t>1942.108(e)</t>
  </si>
  <si>
    <t>Organizational Documents</t>
  </si>
  <si>
    <t>Preliminary Arch./Engineering Report</t>
  </si>
  <si>
    <t>1942.126(b)(2)</t>
  </si>
  <si>
    <t>Final Plans and Specifications</t>
  </si>
  <si>
    <t>1942.126(l)(2)(ii)&amp;(iii)</t>
  </si>
  <si>
    <t>1942.126(l)(3)</t>
  </si>
  <si>
    <t>1942.126(d)</t>
  </si>
  <si>
    <t>Project Inspector Resume</t>
  </si>
  <si>
    <t>Inspection Reports</t>
  </si>
  <si>
    <t>Construction Contracts</t>
  </si>
  <si>
    <t>Application for Federal Assistance (For Construction)</t>
  </si>
  <si>
    <t xml:space="preserve"> REPORTING REQUIREMENTS - NON FORMS </t>
  </si>
  <si>
    <t>1942.126(b)(1)</t>
  </si>
  <si>
    <t>Intergovernmental Review Exemption</t>
  </si>
  <si>
    <t>Construction Reports on Overruns or Savings</t>
  </si>
  <si>
    <t>SF 424.2 (common form)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</si>
</sst>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#,##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6" fillId="0" borderId="0" xfId="0" applyFont="1" applyAlignment="1" quotePrefix="1">
      <alignment horizontal="left"/>
    </xf>
    <xf numFmtId="0" fontId="4" fillId="0" borderId="16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6" fillId="0" borderId="0" xfId="0" applyFont="1" applyAlignment="1">
      <alignment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wrapText="1"/>
    </xf>
    <xf numFmtId="3" fontId="4" fillId="0" borderId="16" xfId="42" applyNumberFormat="1" applyFont="1" applyBorder="1" applyAlignment="1">
      <alignment horizontal="center" wrapText="1"/>
    </xf>
    <xf numFmtId="3" fontId="4" fillId="0" borderId="14" xfId="42" applyNumberFormat="1" applyFont="1" applyBorder="1" applyAlignment="1">
      <alignment horizontal="center" wrapText="1"/>
    </xf>
    <xf numFmtId="3" fontId="4" fillId="0" borderId="15" xfId="42" applyNumberFormat="1" applyFont="1" applyBorder="1" applyAlignment="1">
      <alignment horizontal="center" wrapText="1"/>
    </xf>
    <xf numFmtId="3" fontId="4" fillId="0" borderId="0" xfId="42" applyNumberFormat="1" applyFont="1" applyBorder="1" applyAlignment="1">
      <alignment horizontal="center" wrapText="1"/>
    </xf>
    <xf numFmtId="0" fontId="4" fillId="0" borderId="0" xfId="0" applyFont="1" applyBorder="1" applyAlignment="1" quotePrefix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1" fontId="4" fillId="0" borderId="14" xfId="42" applyNumberFormat="1" applyFont="1" applyBorder="1" applyAlignment="1">
      <alignment horizontal="center" wrapText="1"/>
    </xf>
    <xf numFmtId="164" fontId="4" fillId="0" borderId="14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17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6" xfId="42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0" xfId="0" applyFont="1" applyBorder="1" applyAlignment="1">
      <alignment horizontal="center" wrapText="1"/>
    </xf>
    <xf numFmtId="3" fontId="4" fillId="0" borderId="20" xfId="42" applyNumberFormat="1" applyFont="1" applyBorder="1" applyAlignment="1">
      <alignment horizontal="center"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 horizontal="left" wrapText="1"/>
    </xf>
    <xf numFmtId="0" fontId="5" fillId="0" borderId="20" xfId="0" applyFont="1" applyBorder="1" applyAlignment="1">
      <alignment wrapText="1"/>
    </xf>
    <xf numFmtId="1" fontId="4" fillId="0" borderId="20" xfId="42" applyNumberFormat="1" applyFont="1" applyBorder="1" applyAlignment="1">
      <alignment horizontal="center" wrapText="1"/>
    </xf>
    <xf numFmtId="1" fontId="4" fillId="0" borderId="20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164" fontId="4" fillId="0" borderId="20" xfId="0" applyNumberFormat="1" applyFont="1" applyBorder="1" applyAlignment="1">
      <alignment horizontal="center" wrapText="1"/>
    </xf>
    <xf numFmtId="0" fontId="4" fillId="0" borderId="26" xfId="0" applyFont="1" applyBorder="1" applyAlignment="1">
      <alignment wrapText="1"/>
    </xf>
    <xf numFmtId="0" fontId="4" fillId="0" borderId="27" xfId="0" applyFont="1" applyBorder="1" applyAlignment="1">
      <alignment horizontal="left" wrapText="1"/>
    </xf>
    <xf numFmtId="3" fontId="4" fillId="0" borderId="28" xfId="0" applyNumberFormat="1" applyFont="1" applyBorder="1" applyAlignment="1">
      <alignment wrapText="1"/>
    </xf>
    <xf numFmtId="3" fontId="4" fillId="0" borderId="29" xfId="0" applyNumberFormat="1" applyFont="1" applyBorder="1" applyAlignment="1">
      <alignment wrapText="1"/>
    </xf>
    <xf numFmtId="1" fontId="4" fillId="0" borderId="15" xfId="42" applyNumberFormat="1" applyFont="1" applyBorder="1" applyAlignment="1">
      <alignment horizontal="center" wrapText="1"/>
    </xf>
    <xf numFmtId="3" fontId="4" fillId="0" borderId="30" xfId="0" applyNumberFormat="1" applyFont="1" applyBorder="1" applyAlignment="1">
      <alignment wrapText="1"/>
    </xf>
    <xf numFmtId="167" fontId="4" fillId="0" borderId="14" xfId="42" applyNumberFormat="1" applyFont="1" applyBorder="1" applyAlignment="1">
      <alignment wrapText="1"/>
    </xf>
    <xf numFmtId="167" fontId="4" fillId="0" borderId="16" xfId="42" applyNumberFormat="1" applyFont="1" applyBorder="1" applyAlignment="1">
      <alignment wrapText="1"/>
    </xf>
    <xf numFmtId="167" fontId="4" fillId="0" borderId="15" xfId="42" applyNumberFormat="1" applyFont="1" applyBorder="1" applyAlignment="1">
      <alignment wrapText="1"/>
    </xf>
    <xf numFmtId="3" fontId="5" fillId="0" borderId="14" xfId="42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3" fontId="5" fillId="0" borderId="14" xfId="0" applyNumberFormat="1" applyFont="1" applyBorder="1" applyAlignment="1">
      <alignment horizontal="center" wrapText="1"/>
    </xf>
    <xf numFmtId="3" fontId="5" fillId="0" borderId="14" xfId="0" applyNumberFormat="1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32" xfId="0" applyFont="1" applyBorder="1" applyAlignment="1">
      <alignment horizontal="left" wrapText="1"/>
    </xf>
    <xf numFmtId="0" fontId="4" fillId="0" borderId="32" xfId="0" applyFont="1" applyBorder="1" applyAlignment="1">
      <alignment horizontal="center" wrapText="1"/>
    </xf>
    <xf numFmtId="3" fontId="4" fillId="0" borderId="32" xfId="42" applyNumberFormat="1" applyFont="1" applyBorder="1" applyAlignment="1">
      <alignment horizontal="center" wrapText="1"/>
    </xf>
    <xf numFmtId="1" fontId="4" fillId="0" borderId="32" xfId="42" applyNumberFormat="1" applyFont="1" applyBorder="1" applyAlignment="1">
      <alignment horizontal="center" wrapText="1"/>
    </xf>
    <xf numFmtId="164" fontId="4" fillId="0" borderId="32" xfId="0" applyNumberFormat="1" applyFont="1" applyBorder="1" applyAlignment="1">
      <alignment horizontal="center" wrapText="1"/>
    </xf>
    <xf numFmtId="0" fontId="4" fillId="0" borderId="32" xfId="0" applyFont="1" applyBorder="1" applyAlignment="1">
      <alignment wrapText="1"/>
    </xf>
    <xf numFmtId="3" fontId="4" fillId="0" borderId="33" xfId="0" applyNumberFormat="1" applyFont="1" applyBorder="1" applyAlignment="1">
      <alignment wrapText="1"/>
    </xf>
    <xf numFmtId="3" fontId="4" fillId="0" borderId="0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view="pageLayout" workbookViewId="0" topLeftCell="A3">
      <selection activeCell="I29" sqref="I29"/>
    </sheetView>
  </sheetViews>
  <sheetFormatPr defaultColWidth="9.140625" defaultRowHeight="12.75"/>
  <cols>
    <col min="1" max="1" width="27.8515625" style="0" customWidth="1"/>
    <col min="2" max="2" width="33.140625" style="1" customWidth="1"/>
    <col min="3" max="3" width="7.8515625" style="0" customWidth="1"/>
    <col min="4" max="4" width="11.421875" style="0" customWidth="1"/>
    <col min="5" max="5" width="10.140625" style="0" customWidth="1"/>
    <col min="6" max="6" width="10.57421875" style="0" customWidth="1"/>
    <col min="7" max="7" width="12.140625" style="1" customWidth="1"/>
    <col min="8" max="8" width="9.140625" style="1" customWidth="1"/>
  </cols>
  <sheetData>
    <row r="1" spans="1:10" ht="12.75">
      <c r="A1" s="7" t="s">
        <v>0</v>
      </c>
      <c r="B1" s="8"/>
      <c r="C1" s="17"/>
      <c r="D1" s="17"/>
      <c r="E1" s="8" t="s">
        <v>1</v>
      </c>
      <c r="F1" s="8" t="s">
        <v>2</v>
      </c>
      <c r="G1" s="7" t="s">
        <v>3</v>
      </c>
      <c r="H1" s="7" t="s">
        <v>4</v>
      </c>
      <c r="I1" s="8"/>
      <c r="J1" s="18" t="s">
        <v>5</v>
      </c>
    </row>
    <row r="2" spans="1:10" ht="12.75">
      <c r="A2" s="9" t="s">
        <v>6</v>
      </c>
      <c r="B2" s="15"/>
      <c r="C2" s="10" t="s">
        <v>7</v>
      </c>
      <c r="D2" s="10" t="s">
        <v>3</v>
      </c>
      <c r="E2" s="10" t="s">
        <v>8</v>
      </c>
      <c r="F2" s="10" t="s">
        <v>9</v>
      </c>
      <c r="G2" s="9" t="s">
        <v>10</v>
      </c>
      <c r="H2" s="9" t="s">
        <v>11</v>
      </c>
      <c r="I2" s="10" t="s">
        <v>12</v>
      </c>
      <c r="J2" s="19" t="s">
        <v>13</v>
      </c>
    </row>
    <row r="3" spans="1:10" ht="13.5" thickBot="1">
      <c r="A3" s="11"/>
      <c r="B3" s="16" t="s">
        <v>14</v>
      </c>
      <c r="C3" s="12" t="s">
        <v>15</v>
      </c>
      <c r="D3" s="12" t="s">
        <v>16</v>
      </c>
      <c r="E3" s="12" t="s">
        <v>17</v>
      </c>
      <c r="F3" s="12" t="s">
        <v>18</v>
      </c>
      <c r="G3" s="11" t="s">
        <v>19</v>
      </c>
      <c r="H3" s="11" t="s">
        <v>20</v>
      </c>
      <c r="I3" s="12" t="s">
        <v>21</v>
      </c>
      <c r="J3" s="20" t="s">
        <v>22</v>
      </c>
    </row>
    <row r="4" spans="1:10" ht="13.5" thickBot="1">
      <c r="A4" s="21" t="s">
        <v>23</v>
      </c>
      <c r="B4" s="21" t="s">
        <v>24</v>
      </c>
      <c r="C4" s="21" t="s">
        <v>25</v>
      </c>
      <c r="D4" s="21" t="s">
        <v>26</v>
      </c>
      <c r="E4" s="21" t="s">
        <v>27</v>
      </c>
      <c r="F4" s="21" t="s">
        <v>28</v>
      </c>
      <c r="G4" s="21" t="s">
        <v>29</v>
      </c>
      <c r="H4" s="21" t="s">
        <v>30</v>
      </c>
      <c r="I4" s="22" t="s">
        <v>31</v>
      </c>
      <c r="J4" s="22" t="s">
        <v>32</v>
      </c>
    </row>
    <row r="5" spans="1:8" ht="3.75" customHeight="1">
      <c r="A5" s="4"/>
      <c r="B5" s="6"/>
      <c r="C5" s="4"/>
      <c r="D5" s="4"/>
      <c r="E5" s="4"/>
      <c r="F5" s="4"/>
      <c r="G5" s="4"/>
      <c r="H5" s="4"/>
    </row>
    <row r="6" spans="1:8" ht="10.5" customHeight="1">
      <c r="A6" s="4"/>
      <c r="B6" s="6"/>
      <c r="C6" s="4"/>
      <c r="D6" s="4"/>
      <c r="E6" s="4"/>
      <c r="F6" s="4"/>
      <c r="G6" s="4"/>
      <c r="H6" s="4"/>
    </row>
    <row r="7" spans="1:8" ht="12.75">
      <c r="A7" s="2"/>
      <c r="B7" s="25" t="s">
        <v>34</v>
      </c>
      <c r="C7" s="2"/>
      <c r="D7" s="2"/>
      <c r="E7" s="2"/>
      <c r="F7" s="2"/>
      <c r="G7" s="3"/>
      <c r="H7" s="3"/>
    </row>
    <row r="8" spans="1:8" ht="12" customHeight="1" thickBot="1">
      <c r="A8" s="2"/>
      <c r="B8" s="14"/>
      <c r="C8" s="2"/>
      <c r="D8" s="2"/>
      <c r="E8" s="2"/>
      <c r="F8" s="2"/>
      <c r="G8" s="3"/>
      <c r="H8" s="3"/>
    </row>
    <row r="9" spans="1:10" s="32" customFormat="1" ht="12.75">
      <c r="A9" s="55" t="s">
        <v>38</v>
      </c>
      <c r="B9" s="56" t="s">
        <v>35</v>
      </c>
      <c r="C9" s="33" t="s">
        <v>36</v>
      </c>
      <c r="D9" s="34">
        <v>742</v>
      </c>
      <c r="E9" s="33">
        <v>1</v>
      </c>
      <c r="F9" s="34">
        <f aca="true" t="shared" si="0" ref="F9:F14">E9*D9</f>
        <v>742</v>
      </c>
      <c r="G9" s="33">
        <v>3.5</v>
      </c>
      <c r="H9" s="34">
        <f>G9*F9</f>
        <v>2597</v>
      </c>
      <c r="I9" s="26">
        <v>73</v>
      </c>
      <c r="J9" s="67">
        <v>9195</v>
      </c>
    </row>
    <row r="10" spans="1:10" s="32" customFormat="1" ht="12" customHeight="1">
      <c r="A10" s="49" t="s">
        <v>37</v>
      </c>
      <c r="B10" s="50" t="s">
        <v>39</v>
      </c>
      <c r="C10" s="30" t="s">
        <v>40</v>
      </c>
      <c r="D10" s="35">
        <v>371</v>
      </c>
      <c r="E10" s="30">
        <v>1</v>
      </c>
      <c r="F10" s="35">
        <f t="shared" si="0"/>
        <v>371</v>
      </c>
      <c r="G10" s="30">
        <v>3</v>
      </c>
      <c r="H10" s="35">
        <f>G10*F10</f>
        <v>1113</v>
      </c>
      <c r="I10" s="27">
        <v>73</v>
      </c>
      <c r="J10" s="68">
        <f>I10*H10</f>
        <v>81249</v>
      </c>
    </row>
    <row r="11" spans="1:10" s="32" customFormat="1" ht="12" customHeight="1">
      <c r="A11" s="49" t="s">
        <v>41</v>
      </c>
      <c r="B11" s="50" t="s">
        <v>42</v>
      </c>
      <c r="C11" s="30" t="s">
        <v>43</v>
      </c>
      <c r="D11" s="35">
        <v>1484</v>
      </c>
      <c r="E11" s="30">
        <v>4</v>
      </c>
      <c r="F11" s="35">
        <f t="shared" si="0"/>
        <v>5936</v>
      </c>
      <c r="G11" s="30">
        <v>2</v>
      </c>
      <c r="H11" s="35">
        <f>G11*F11</f>
        <v>11872</v>
      </c>
      <c r="I11" s="27">
        <v>73</v>
      </c>
      <c r="J11" s="68">
        <f>I11*H11</f>
        <v>866656</v>
      </c>
    </row>
    <row r="12" spans="1:10" s="32" customFormat="1" ht="13.5" thickBot="1">
      <c r="A12" s="65"/>
      <c r="B12" s="66" t="s">
        <v>44</v>
      </c>
      <c r="C12" s="31" t="s">
        <v>43</v>
      </c>
      <c r="D12" s="36">
        <v>2968</v>
      </c>
      <c r="E12" s="31">
        <v>1</v>
      </c>
      <c r="F12" s="36">
        <f t="shared" si="0"/>
        <v>2968</v>
      </c>
      <c r="G12" s="31">
        <v>2</v>
      </c>
      <c r="H12" s="36">
        <f>G12*F12</f>
        <v>5936</v>
      </c>
      <c r="I12" s="28">
        <v>73</v>
      </c>
      <c r="J12" s="70">
        <f>I12*H12</f>
        <v>433328</v>
      </c>
    </row>
    <row r="13" spans="1:10" s="32" customFormat="1" ht="13.5" thickBot="1">
      <c r="A13" s="40"/>
      <c r="B13" s="39"/>
      <c r="C13" s="13"/>
      <c r="D13" s="37"/>
      <c r="E13" s="13"/>
      <c r="F13" s="37"/>
      <c r="G13" s="13"/>
      <c r="H13" s="37"/>
      <c r="I13" s="40"/>
      <c r="J13" s="86"/>
    </row>
    <row r="14" spans="1:10" s="32" customFormat="1" ht="31.5" thickBot="1">
      <c r="A14" s="78"/>
      <c r="B14" s="79" t="s">
        <v>58</v>
      </c>
      <c r="C14" s="80" t="s">
        <v>63</v>
      </c>
      <c r="D14" s="81">
        <v>371</v>
      </c>
      <c r="E14" s="80">
        <v>1</v>
      </c>
      <c r="F14" s="82">
        <f t="shared" si="0"/>
        <v>371</v>
      </c>
      <c r="G14" s="83">
        <v>3</v>
      </c>
      <c r="H14" s="81">
        <f>F14*G14</f>
        <v>1113</v>
      </c>
      <c r="I14" s="84">
        <v>73</v>
      </c>
      <c r="J14" s="85">
        <f>H14*I14</f>
        <v>81249</v>
      </c>
    </row>
    <row r="15" spans="1:10" s="32" customFormat="1" ht="12.75">
      <c r="A15" s="38"/>
      <c r="B15" s="39"/>
      <c r="C15" s="13"/>
      <c r="D15" s="37"/>
      <c r="E15" s="13"/>
      <c r="F15" s="37"/>
      <c r="G15" s="13"/>
      <c r="H15" s="37"/>
      <c r="I15" s="40"/>
      <c r="J15" s="40"/>
    </row>
    <row r="16" spans="1:10" s="32" customFormat="1" ht="15.75" customHeight="1">
      <c r="A16" s="2"/>
      <c r="B16" s="29" t="s">
        <v>59</v>
      </c>
      <c r="C16" s="4"/>
      <c r="D16" s="5"/>
      <c r="E16" s="4"/>
      <c r="F16" s="5"/>
      <c r="G16" s="4"/>
      <c r="H16" s="5"/>
      <c r="I16" s="2"/>
      <c r="J16" s="2"/>
    </row>
    <row r="17" spans="1:10" ht="12" customHeight="1" thickBot="1">
      <c r="A17" s="2"/>
      <c r="B17" s="29"/>
      <c r="C17" s="4"/>
      <c r="D17" s="5"/>
      <c r="E17" s="4"/>
      <c r="F17" s="5"/>
      <c r="G17" s="4"/>
      <c r="H17" s="5"/>
      <c r="I17" s="2"/>
      <c r="J17" s="2"/>
    </row>
    <row r="18" spans="1:10" ht="12" customHeight="1">
      <c r="A18" s="61" t="s">
        <v>45</v>
      </c>
      <c r="B18" s="26" t="s">
        <v>61</v>
      </c>
      <c r="C18" s="33" t="s">
        <v>46</v>
      </c>
      <c r="D18" s="34">
        <v>186</v>
      </c>
      <c r="E18" s="33">
        <v>1</v>
      </c>
      <c r="F18" s="47">
        <f>E18*D18</f>
        <v>186</v>
      </c>
      <c r="G18" s="48">
        <v>1</v>
      </c>
      <c r="H18" s="34">
        <f>G18*F18</f>
        <v>186</v>
      </c>
      <c r="I18" s="26">
        <v>73</v>
      </c>
      <c r="J18" s="72">
        <f>I18*H18</f>
        <v>13578</v>
      </c>
    </row>
    <row r="19" spans="1:10" s="43" customFormat="1" ht="12.75">
      <c r="A19" s="62" t="s">
        <v>47</v>
      </c>
      <c r="B19" s="44" t="s">
        <v>48</v>
      </c>
      <c r="C19" s="30" t="s">
        <v>46</v>
      </c>
      <c r="D19" s="35">
        <v>371</v>
      </c>
      <c r="E19" s="30">
        <v>1</v>
      </c>
      <c r="F19" s="41">
        <f aca="true" t="shared" si="1" ref="F19:F25">E19*D19</f>
        <v>371</v>
      </c>
      <c r="G19" s="46">
        <v>1</v>
      </c>
      <c r="H19" s="35">
        <f aca="true" t="shared" si="2" ref="H19:H25">G19*F19</f>
        <v>371</v>
      </c>
      <c r="I19" s="27">
        <v>73</v>
      </c>
      <c r="J19" s="71">
        <f aca="true" t="shared" si="3" ref="J19:J25">I19*H19</f>
        <v>27083</v>
      </c>
    </row>
    <row r="20" spans="1:10" s="43" customFormat="1" ht="12.75">
      <c r="A20" s="62" t="s">
        <v>60</v>
      </c>
      <c r="B20" s="44" t="s">
        <v>49</v>
      </c>
      <c r="C20" s="30" t="s">
        <v>46</v>
      </c>
      <c r="D20" s="35">
        <v>130</v>
      </c>
      <c r="E20" s="30">
        <v>1</v>
      </c>
      <c r="F20" s="41">
        <f t="shared" si="1"/>
        <v>130</v>
      </c>
      <c r="G20" s="46">
        <v>4</v>
      </c>
      <c r="H20" s="35">
        <f t="shared" si="2"/>
        <v>520</v>
      </c>
      <c r="I20" s="27">
        <v>94</v>
      </c>
      <c r="J20" s="71">
        <f t="shared" si="3"/>
        <v>48880</v>
      </c>
    </row>
    <row r="21" spans="1:10" s="43" customFormat="1" ht="12.75">
      <c r="A21" s="62" t="s">
        <v>50</v>
      </c>
      <c r="B21" s="44" t="s">
        <v>51</v>
      </c>
      <c r="C21" s="30" t="s">
        <v>46</v>
      </c>
      <c r="D21" s="35">
        <v>130</v>
      </c>
      <c r="E21" s="30">
        <v>1</v>
      </c>
      <c r="F21" s="41">
        <f t="shared" si="1"/>
        <v>130</v>
      </c>
      <c r="G21" s="46">
        <v>4</v>
      </c>
      <c r="H21" s="35">
        <f t="shared" si="2"/>
        <v>520</v>
      </c>
      <c r="I21" s="27">
        <v>73</v>
      </c>
      <c r="J21" s="71">
        <f t="shared" si="3"/>
        <v>37960</v>
      </c>
    </row>
    <row r="22" spans="1:10" s="43" customFormat="1" ht="12.75">
      <c r="A22" s="62" t="s">
        <v>52</v>
      </c>
      <c r="B22" s="44" t="s">
        <v>62</v>
      </c>
      <c r="C22" s="30" t="s">
        <v>46</v>
      </c>
      <c r="D22" s="35">
        <v>75</v>
      </c>
      <c r="E22" s="30">
        <v>1</v>
      </c>
      <c r="F22" s="41">
        <f t="shared" si="1"/>
        <v>75</v>
      </c>
      <c r="G22" s="46">
        <v>6</v>
      </c>
      <c r="H22" s="35">
        <f t="shared" si="2"/>
        <v>450</v>
      </c>
      <c r="I22" s="27">
        <v>73</v>
      </c>
      <c r="J22" s="71">
        <f t="shared" si="3"/>
        <v>32850</v>
      </c>
    </row>
    <row r="23" spans="1:10" s="43" customFormat="1" ht="12.75">
      <c r="A23" s="62" t="s">
        <v>53</v>
      </c>
      <c r="B23" s="44" t="s">
        <v>55</v>
      </c>
      <c r="C23" s="30" t="s">
        <v>46</v>
      </c>
      <c r="D23" s="35">
        <v>130</v>
      </c>
      <c r="E23" s="30">
        <v>1</v>
      </c>
      <c r="F23" s="41">
        <f t="shared" si="1"/>
        <v>130</v>
      </c>
      <c r="G23" s="46">
        <v>2</v>
      </c>
      <c r="H23" s="35">
        <f t="shared" si="2"/>
        <v>260</v>
      </c>
      <c r="I23" s="27">
        <v>73</v>
      </c>
      <c r="J23" s="71">
        <f t="shared" si="3"/>
        <v>18980</v>
      </c>
    </row>
    <row r="24" spans="1:10" s="43" customFormat="1" ht="12.75">
      <c r="A24" s="62" t="s">
        <v>53</v>
      </c>
      <c r="B24" s="44" t="s">
        <v>56</v>
      </c>
      <c r="C24" s="30" t="s">
        <v>46</v>
      </c>
      <c r="D24" s="35">
        <v>130</v>
      </c>
      <c r="E24" s="30">
        <v>4</v>
      </c>
      <c r="F24" s="41">
        <f t="shared" si="1"/>
        <v>520</v>
      </c>
      <c r="G24" s="46">
        <v>1</v>
      </c>
      <c r="H24" s="35">
        <f t="shared" si="2"/>
        <v>520</v>
      </c>
      <c r="I24" s="27">
        <v>73</v>
      </c>
      <c r="J24" s="71">
        <f t="shared" si="3"/>
        <v>37960</v>
      </c>
    </row>
    <row r="25" spans="1:10" s="43" customFormat="1" ht="13.5" thickBot="1">
      <c r="A25" s="63" t="s">
        <v>54</v>
      </c>
      <c r="B25" s="24" t="s">
        <v>57</v>
      </c>
      <c r="C25" s="31" t="s">
        <v>46</v>
      </c>
      <c r="D25" s="36">
        <v>130</v>
      </c>
      <c r="E25" s="31">
        <v>1</v>
      </c>
      <c r="F25" s="69">
        <f t="shared" si="1"/>
        <v>130</v>
      </c>
      <c r="G25" s="60">
        <v>4</v>
      </c>
      <c r="H25" s="36">
        <f t="shared" si="2"/>
        <v>520</v>
      </c>
      <c r="I25" s="28">
        <v>73</v>
      </c>
      <c r="J25" s="73">
        <f t="shared" si="3"/>
        <v>37960</v>
      </c>
    </row>
    <row r="26" spans="1:10" s="43" customFormat="1" ht="12.75">
      <c r="A26" s="51"/>
      <c r="B26" s="57"/>
      <c r="C26" s="52"/>
      <c r="D26" s="53"/>
      <c r="E26" s="52"/>
      <c r="F26" s="58"/>
      <c r="G26" s="59"/>
      <c r="H26" s="53"/>
      <c r="I26" s="54"/>
      <c r="J26" s="54"/>
    </row>
    <row r="27" spans="1:10" s="43" customFormat="1" ht="12.75">
      <c r="A27" s="51"/>
      <c r="B27" s="50"/>
      <c r="C27" s="52"/>
      <c r="D27" s="53"/>
      <c r="E27" s="52"/>
      <c r="F27" s="58"/>
      <c r="G27" s="64"/>
      <c r="H27" s="53"/>
      <c r="I27" s="54"/>
      <c r="J27" s="54"/>
    </row>
    <row r="28" spans="1:10" s="43" customFormat="1" ht="12.75">
      <c r="A28" s="23"/>
      <c r="B28" s="44"/>
      <c r="C28" s="30"/>
      <c r="D28" s="35"/>
      <c r="E28" s="30"/>
      <c r="F28" s="41"/>
      <c r="G28" s="42"/>
      <c r="H28" s="35"/>
      <c r="I28" s="27"/>
      <c r="J28" s="27"/>
    </row>
    <row r="29" spans="1:10" s="43" customFormat="1" ht="12.75">
      <c r="A29" s="45" t="s">
        <v>33</v>
      </c>
      <c r="B29" s="45" t="s">
        <v>5</v>
      </c>
      <c r="C29" s="30"/>
      <c r="D29" s="74"/>
      <c r="E29" s="75"/>
      <c r="F29" s="74">
        <f>F9+F10+F11+F12+F18+F19+F20+F21+F22+F23+F24+F25</f>
        <v>11689</v>
      </c>
      <c r="G29" s="76"/>
      <c r="H29" s="74">
        <f>H9+H10+H11+H12+H18+H19+H20+H21+H22+H23+H24+H25</f>
        <v>24865</v>
      </c>
      <c r="I29" s="77"/>
      <c r="J29" s="77">
        <f>J9+J10+J11+J12+J18+J19+J20+J21+J22+J23+J24+J25</f>
        <v>1645679</v>
      </c>
    </row>
    <row r="30" spans="1:10" s="43" customFormat="1" ht="12.75">
      <c r="A30"/>
      <c r="B30" s="1"/>
      <c r="C30"/>
      <c r="D30"/>
      <c r="E30"/>
      <c r="F30"/>
      <c r="G30" s="1"/>
      <c r="H30" s="1"/>
      <c r="I30"/>
      <c r="J30"/>
    </row>
  </sheetData>
  <sheetProtection/>
  <printOptions gridLines="1" horizontalCentered="1" verticalCentered="1"/>
  <pageMargins left="0.25" right="0.25" top="0.5" bottom="0.5" header="0.25" footer="0.25"/>
  <pageSetup fitToHeight="1" fitToWidth="1" horizontalDpi="300" verticalDpi="300" orientation="landscape" scale="97" r:id="rId1"/>
  <headerFooter alignWithMargins="0">
    <oddHeader>&amp;C&amp;"Arial,Bold"&amp;12 2017 7 CFR 1942-C, Fire and Rescue Loans (OMB No. 0575-0120)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RDA</dc:creator>
  <cp:keywords/>
  <dc:description/>
  <cp:lastModifiedBy>Brown, Kimble - RD, Washington, DC</cp:lastModifiedBy>
  <cp:lastPrinted>2017-08-25T18:38:20Z</cp:lastPrinted>
  <dcterms:created xsi:type="dcterms:W3CDTF">2000-03-20T15:49:56Z</dcterms:created>
  <dcterms:modified xsi:type="dcterms:W3CDTF">2018-02-08T19:47:32Z</dcterms:modified>
  <cp:category/>
  <cp:version/>
  <cp:contentType/>
  <cp:contentStatus/>
</cp:coreProperties>
</file>