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IPSA Office of the Administrator\Management and Budget Services\Management Staff\MSS COMMON\Regulatory\Collections\Information Collection\0580-0013\2017 Package\ROCIS\"/>
    </mc:Choice>
  </mc:AlternateContent>
  <bookViews>
    <workbookView xWindow="0" yWindow="0" windowWidth="19440" windowHeight="11985"/>
  </bookViews>
  <sheets>
    <sheet name="Table 1" sheetId="1" r:id="rId1"/>
  </sheets>
  <definedNames>
    <definedName name="_xlnm.Print_Area" localSheetId="0">'Table 1'!$A$1:$E$71</definedName>
  </definedNames>
  <calcPr calcId="162913"/>
</workbook>
</file>

<file path=xl/calcChain.xml><?xml version="1.0" encoding="utf-8"?>
<calcChain xmlns="http://schemas.openxmlformats.org/spreadsheetml/2006/main">
  <c r="D66" i="1" l="1"/>
  <c r="E50" i="1" l="1"/>
  <c r="E41" i="1"/>
  <c r="E49" i="1"/>
  <c r="E65" i="1" l="1"/>
  <c r="E64" i="1"/>
  <c r="E59" i="1"/>
  <c r="E58" i="1"/>
  <c r="E57" i="1"/>
  <c r="E40" i="1"/>
  <c r="E39" i="1"/>
  <c r="E31" i="1"/>
  <c r="E30" i="1"/>
  <c r="E29" i="1"/>
  <c r="E28" i="1"/>
  <c r="E8" i="1"/>
  <c r="E7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32" i="1"/>
  <c r="E33" i="1"/>
  <c r="E34" i="1"/>
  <c r="E35" i="1"/>
  <c r="E36" i="1"/>
  <c r="E37" i="1"/>
  <c r="E38" i="1"/>
  <c r="E42" i="1"/>
  <c r="E44" i="1"/>
  <c r="E45" i="1"/>
  <c r="E46" i="1"/>
  <c r="E48" i="1"/>
  <c r="E52" i="1"/>
  <c r="E53" i="1"/>
  <c r="E54" i="1"/>
  <c r="E56" i="1"/>
  <c r="E60" i="1"/>
  <c r="E61" i="1"/>
  <c r="E62" i="1"/>
  <c r="E63" i="1"/>
  <c r="E6" i="1"/>
  <c r="E5" i="1"/>
  <c r="E4" i="1"/>
  <c r="E67" i="1" l="1"/>
</calcChain>
</file>

<file path=xl/sharedStrings.xml><?xml version="1.0" encoding="utf-8"?>
<sst xmlns="http://schemas.openxmlformats.org/spreadsheetml/2006/main" count="132" uniqueCount="117">
  <si>
    <r>
      <rPr>
        <i/>
        <sz val="9"/>
        <color rgb="FF000080"/>
        <rFont val="Times New Roman"/>
        <family val="18"/>
      </rPr>
      <t>Form Number</t>
    </r>
  </si>
  <si>
    <r>
      <rPr>
        <i/>
        <sz val="9"/>
        <color rgb="FF000080"/>
        <rFont val="Times New Roman"/>
        <family val="18"/>
      </rPr>
      <t>Title</t>
    </r>
  </si>
  <si>
    <r>
      <rPr>
        <sz val="8"/>
        <rFont val="Arial"/>
        <family val="34"/>
      </rPr>
      <t>FGIS-4</t>
    </r>
  </si>
  <si>
    <r>
      <rPr>
        <sz val="8"/>
        <rFont val="Arial"/>
        <family val="34"/>
      </rPr>
      <t>FGIS-100</t>
    </r>
  </si>
  <si>
    <r>
      <rPr>
        <b/>
        <sz val="8"/>
        <rFont val="Arial"/>
        <family val="34"/>
      </rPr>
      <t>Conflict-of-Interest</t>
    </r>
  </si>
  <si>
    <r>
      <rPr>
        <sz val="8"/>
        <rFont val="Arial"/>
        <family val="34"/>
      </rPr>
      <t>FGIS-904</t>
    </r>
  </si>
  <si>
    <r>
      <rPr>
        <b/>
        <sz val="8"/>
        <rFont val="Arial"/>
        <family val="34"/>
      </rPr>
      <t>Laboratory Scale Test</t>
    </r>
  </si>
  <si>
    <r>
      <rPr>
        <sz val="8"/>
        <rFont val="Arial"/>
        <family val="34"/>
      </rPr>
      <t>FGIS-907</t>
    </r>
  </si>
  <si>
    <r>
      <rPr>
        <sz val="8"/>
        <rFont val="Arial"/>
        <family val="34"/>
      </rPr>
      <t>FGIS-921</t>
    </r>
  </si>
  <si>
    <r>
      <rPr>
        <b/>
        <sz val="8"/>
        <rFont val="Arial"/>
        <family val="34"/>
      </rPr>
      <t>Inspection Log</t>
    </r>
  </si>
  <si>
    <r>
      <rPr>
        <sz val="8"/>
        <rFont val="Arial"/>
        <family val="34"/>
      </rPr>
      <t>FGIS-921-2</t>
    </r>
  </si>
  <si>
    <r>
      <rPr>
        <sz val="8"/>
        <rFont val="Arial"/>
        <family val="34"/>
      </rPr>
      <t>FGIS-922</t>
    </r>
  </si>
  <si>
    <r>
      <rPr>
        <sz val="8"/>
        <rFont val="Arial"/>
        <family val="34"/>
      </rPr>
      <t>FGIS-923</t>
    </r>
  </si>
  <si>
    <r>
      <rPr>
        <b/>
        <sz val="8"/>
        <rFont val="Arial"/>
        <family val="34"/>
      </rPr>
      <t>Moisture Meter Test</t>
    </r>
  </si>
  <si>
    <r>
      <rPr>
        <sz val="8"/>
        <rFont val="Arial"/>
        <family val="34"/>
      </rPr>
      <t>FGIS-924</t>
    </r>
  </si>
  <si>
    <r>
      <rPr>
        <sz val="8"/>
        <rFont val="Arial"/>
        <family val="34"/>
      </rPr>
      <t>FGIS-925</t>
    </r>
  </si>
  <si>
    <r>
      <rPr>
        <b/>
        <sz val="8"/>
        <rFont val="Arial"/>
        <family val="34"/>
      </rPr>
      <t>Rice Checktest Form</t>
    </r>
  </si>
  <si>
    <r>
      <rPr>
        <sz val="8"/>
        <rFont val="Arial"/>
        <family val="34"/>
      </rPr>
      <t>FGIS-927</t>
    </r>
  </si>
  <si>
    <r>
      <rPr>
        <b/>
        <sz val="8"/>
        <rFont val="Arial"/>
        <family val="34"/>
      </rPr>
      <t>Testweight Checktest</t>
    </r>
  </si>
  <si>
    <r>
      <rPr>
        <sz val="8"/>
        <rFont val="Arial"/>
        <family val="34"/>
      </rPr>
      <t>FGIS-928</t>
    </r>
  </si>
  <si>
    <r>
      <rPr>
        <b/>
        <sz val="8"/>
        <rFont val="Arial"/>
        <family val="34"/>
      </rPr>
      <t>Dockage Checktest</t>
    </r>
  </si>
  <si>
    <r>
      <rPr>
        <sz val="8"/>
        <rFont val="Arial"/>
        <family val="34"/>
      </rPr>
      <t>FGIS-930</t>
    </r>
  </si>
  <si>
    <r>
      <rPr>
        <b/>
        <sz val="8"/>
        <rFont val="Arial"/>
        <family val="34"/>
      </rPr>
      <t>AMA Output Report</t>
    </r>
  </si>
  <si>
    <r>
      <rPr>
        <sz val="8"/>
        <rFont val="Arial"/>
        <family val="34"/>
      </rPr>
      <t>FGIS-931</t>
    </r>
  </si>
  <si>
    <r>
      <rPr>
        <sz val="8"/>
        <rFont val="Arial"/>
        <family val="34"/>
      </rPr>
      <t>FGIS-936</t>
    </r>
  </si>
  <si>
    <r>
      <rPr>
        <b/>
        <sz val="8"/>
        <rFont val="Arial"/>
        <family val="34"/>
      </rPr>
      <t>Sampler Condition</t>
    </r>
  </si>
  <si>
    <r>
      <rPr>
        <sz val="8"/>
        <rFont val="Arial"/>
        <family val="34"/>
      </rPr>
      <t>FGIS-938</t>
    </r>
  </si>
  <si>
    <r>
      <rPr>
        <sz val="8"/>
        <rFont val="Arial"/>
        <family val="34"/>
      </rPr>
      <t>FGIS-941</t>
    </r>
  </si>
  <si>
    <r>
      <rPr>
        <sz val="8"/>
        <rFont val="Arial"/>
        <family val="34"/>
      </rPr>
      <t>FGIS-942</t>
    </r>
  </si>
  <si>
    <r>
      <rPr>
        <sz val="8"/>
        <rFont val="Arial"/>
        <family val="34"/>
      </rPr>
      <t>FGIS-944</t>
    </r>
  </si>
  <si>
    <r>
      <rPr>
        <b/>
        <sz val="8"/>
        <rFont val="Arial"/>
        <family val="34"/>
      </rPr>
      <t>Application For License</t>
    </r>
  </si>
  <si>
    <r>
      <rPr>
        <sz val="8"/>
        <rFont val="Arial"/>
        <family val="34"/>
      </rPr>
      <t>FGIS-945</t>
    </r>
  </si>
  <si>
    <r>
      <rPr>
        <sz val="8"/>
        <rFont val="Arial"/>
        <family val="34"/>
      </rPr>
      <t>FGIS-950</t>
    </r>
  </si>
  <si>
    <r>
      <rPr>
        <sz val="8"/>
        <rFont val="Arial"/>
        <family val="34"/>
      </rPr>
      <t>FGIS-952-1</t>
    </r>
  </si>
  <si>
    <r>
      <rPr>
        <sz val="8"/>
        <rFont val="Arial"/>
        <family val="34"/>
      </rPr>
      <t>FGIS-965</t>
    </r>
  </si>
  <si>
    <r>
      <rPr>
        <sz val="8"/>
        <rFont val="Arial"/>
        <family val="34"/>
      </rPr>
      <t>FGIS-965-1</t>
    </r>
  </si>
  <si>
    <r>
      <rPr>
        <sz val="8"/>
        <rFont val="Arial"/>
        <family val="34"/>
      </rPr>
      <t>FGIS-965-2</t>
    </r>
  </si>
  <si>
    <r>
      <rPr>
        <sz val="8"/>
        <rFont val="Arial"/>
        <family val="34"/>
      </rPr>
      <t>FGIS-968</t>
    </r>
  </si>
  <si>
    <r>
      <rPr>
        <b/>
        <sz val="8"/>
        <rFont val="Arial"/>
        <family val="34"/>
      </rPr>
      <t>Weight Loading Log</t>
    </r>
  </si>
  <si>
    <r>
      <rPr>
        <sz val="8"/>
        <rFont val="Arial"/>
        <family val="34"/>
      </rPr>
      <t>FGIS-980</t>
    </r>
  </si>
  <si>
    <r>
      <rPr>
        <sz val="8"/>
        <rFont val="Arial"/>
        <family val="34"/>
      </rPr>
      <t>FGIS-983</t>
    </r>
  </si>
  <si>
    <r>
      <rPr>
        <sz val="8"/>
        <rFont val="Arial"/>
        <family val="34"/>
      </rPr>
      <t>FGIS-992</t>
    </r>
  </si>
  <si>
    <r>
      <rPr>
        <sz val="8"/>
        <rFont val="Arial"/>
        <family val="34"/>
      </rPr>
      <t>FGIS-1001</t>
    </r>
  </si>
  <si>
    <r>
      <rPr>
        <sz val="8"/>
        <rFont val="Arial"/>
        <family val="34"/>
      </rPr>
      <t>None</t>
    </r>
  </si>
  <si>
    <r>
      <rPr>
        <b/>
        <sz val="8"/>
        <rFont val="Arial"/>
        <family val="34"/>
      </rPr>
      <t>Fee Records</t>
    </r>
  </si>
  <si>
    <r>
      <rPr>
        <b/>
        <sz val="8"/>
        <rFont val="Arial"/>
        <family val="34"/>
      </rPr>
      <t>Filing Complaints</t>
    </r>
  </si>
  <si>
    <r>
      <rPr>
        <b/>
        <sz val="8"/>
        <rFont val="Arial"/>
        <family val="34"/>
      </rPr>
      <t>Dismissal/Withdrawal/Re fusal</t>
    </r>
  </si>
  <si>
    <r>
      <rPr>
        <b/>
        <sz val="8"/>
        <rFont val="Arial"/>
        <family val="34"/>
      </rPr>
      <t>Payment of Bills</t>
    </r>
  </si>
  <si>
    <r>
      <rPr>
        <b/>
        <sz val="8"/>
        <rFont val="Arial"/>
        <family val="34"/>
      </rPr>
      <t>Reporting Violations</t>
    </r>
  </si>
  <si>
    <r>
      <rPr>
        <b/>
        <sz val="8"/>
        <rFont val="Arial"/>
        <family val="34"/>
      </rPr>
      <t>Total Annual Cost                                           $322,549</t>
    </r>
  </si>
  <si>
    <t>Total Hours Per Year</t>
  </si>
  <si>
    <t>Cost Per Hour</t>
  </si>
  <si>
    <t>Total Annual Cost</t>
  </si>
  <si>
    <t>App &amp; Agreement for Contract</t>
  </si>
  <si>
    <t>Application for Insp. &amp; Weigh Services</t>
  </si>
  <si>
    <t>Inspection Report -Insects</t>
  </si>
  <si>
    <t>Inspection and Weighing Report</t>
  </si>
  <si>
    <t>Barley Pearler and Sieve Test</t>
  </si>
  <si>
    <t>Approved Label for Insp. Machinery</t>
  </si>
  <si>
    <t>Report of Grain Insp/Weighed Export</t>
  </si>
  <si>
    <t>Request for Waiver of Inspection</t>
  </si>
  <si>
    <t>Application for Designation</t>
  </si>
  <si>
    <t>Application for Registration</t>
  </si>
  <si>
    <t>Warehouseman's Service Contract</t>
  </si>
  <si>
    <t>FGIS-952</t>
  </si>
  <si>
    <t>Sanitation Inspection-Processed</t>
  </si>
  <si>
    <t>Sanitation Inspection-Pea, Beans, Lentils</t>
  </si>
  <si>
    <t>Scale Test Report-Hopper</t>
  </si>
  <si>
    <t>Scale Test Report-Railroad Track</t>
  </si>
  <si>
    <t>Scale Test Report-Vehicle</t>
  </si>
  <si>
    <t>Authorization To Use Mechanical Sampler</t>
  </si>
  <si>
    <t>Contract Service Agreement</t>
  </si>
  <si>
    <t>Services Performed Report</t>
  </si>
  <si>
    <t>Application for Scale Testing</t>
  </si>
  <si>
    <t>Approval to Operate Outside Assigned Area</t>
  </si>
  <si>
    <t>Notification of 15,000 MT Exemption</t>
  </si>
  <si>
    <t>Notification of Change SSP</t>
  </si>
  <si>
    <t>Request for Amendment to Assigned Area</t>
  </si>
  <si>
    <t>Request for Designation Cancellation</t>
  </si>
  <si>
    <t>Request for Prototype Testing</t>
  </si>
  <si>
    <t>Application for Approval as weighing facility</t>
  </si>
  <si>
    <t>FGIS-909</t>
  </si>
  <si>
    <t>Official Export Grain Inspection Certificate</t>
  </si>
  <si>
    <t>FGIS-956</t>
  </si>
  <si>
    <t>Rice Inspection Services Certificate (Recordkeeping)</t>
  </si>
  <si>
    <t>FGIS-960</t>
  </si>
  <si>
    <t>Official Grain Weight Certificate (Recordkeeping</t>
  </si>
  <si>
    <t>FGIS-963</t>
  </si>
  <si>
    <t>Scale Record Log (Recordkeeping)</t>
  </si>
  <si>
    <t>FGIS-964</t>
  </si>
  <si>
    <t>Supervision of Weight Certif. Recordkeeping</t>
  </si>
  <si>
    <t>FGIS-993</t>
  </si>
  <si>
    <t>Commodity Inspection Cert. Recordkeeping</t>
  </si>
  <si>
    <t>FGIS-994</t>
  </si>
  <si>
    <t xml:space="preserve">Commodity Inspection Cert. - Submitted Sample (Recordkeeping) </t>
  </si>
  <si>
    <t>FGIS-998</t>
  </si>
  <si>
    <t>Questionnaire for Proposed Diverter Type Mechanical Sampler Installation</t>
  </si>
  <si>
    <t>FGIS-9601</t>
  </si>
  <si>
    <t>Repair/Modification Notice</t>
  </si>
  <si>
    <t>None</t>
  </si>
  <si>
    <t>File Samples - Recordkeeping</t>
  </si>
  <si>
    <t>Grain Disposition Record - Recordkeeping</t>
  </si>
  <si>
    <t>Grain Merchandising Records - Export Exemption/Waiver - Officially Inspected/Weighed - Recordkeeping</t>
  </si>
  <si>
    <t>License Sensory Examination</t>
  </si>
  <si>
    <t>FGIS-905</t>
  </si>
  <si>
    <t>Official Certificate - Recordkeeping</t>
  </si>
  <si>
    <t>FGIS-914</t>
  </si>
  <si>
    <t xml:space="preserve">Official Certificate - Submitted Sample Inspection - Recordkeeping </t>
  </si>
  <si>
    <t>FGIS-913</t>
  </si>
  <si>
    <t>Official Certificate Warehouseman's Sample Lot Inspection - Recordkeeping</t>
  </si>
  <si>
    <t>FGIS-915</t>
  </si>
  <si>
    <t>Official Stowage Examination Certificate - Recordkeeping</t>
  </si>
  <si>
    <t>Work Records (AMA)</t>
  </si>
  <si>
    <t>Work Records (USGSA)</t>
  </si>
  <si>
    <r>
      <rPr>
        <b/>
        <i/>
        <sz val="20"/>
        <color rgb="FF000080"/>
        <rFont val="Times New Roman"/>
        <family val="18"/>
      </rPr>
      <t xml:space="preserve">Estimated Annual Cost to Respondents        </t>
    </r>
    <r>
      <rPr>
        <b/>
        <i/>
        <sz val="12"/>
        <color rgb="FF000080"/>
        <rFont val="Times New Roman"/>
        <family val="18"/>
      </rPr>
      <t>Attachment 3</t>
    </r>
  </si>
  <si>
    <t>CP-2</t>
  </si>
  <si>
    <t>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</si>
</sst>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0"/>
      <color rgb="FF000000"/>
      <name val="Times New Roman"/>
      <charset val="204"/>
    </font>
    <font>
      <b/>
      <i/>
      <sz val="20"/>
      <color rgb="FF000080"/>
      <name val="Times New Roman"/>
      <family val="18"/>
    </font>
    <font>
      <b/>
      <i/>
      <sz val="12"/>
      <color rgb="FF000080"/>
      <name val="Times New Roman"/>
      <family val="18"/>
    </font>
    <font>
      <i/>
      <sz val="9"/>
      <color rgb="FF000080"/>
      <name val="Times New Roman"/>
      <family val="18"/>
    </font>
    <font>
      <sz val="8"/>
      <name val="Arial"/>
      <family val="34"/>
    </font>
    <font>
      <b/>
      <sz val="8"/>
      <name val="Arial"/>
      <family val="34"/>
    </font>
    <font>
      <sz val="10"/>
      <color rgb="FF000000"/>
      <name val="Times New Roman"/>
      <charset val="204"/>
    </font>
    <font>
      <b/>
      <sz val="10"/>
      <color rgb="FF000000"/>
      <name val="Times New Roman"/>
      <family val="1"/>
    </font>
    <font>
      <b/>
      <sz val="8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i/>
      <sz val="10"/>
      <color rgb="FF000080"/>
      <name val="Times New Roman"/>
      <family val="18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9">
    <xf numFmtId="0" fontId="0" fillId="2" borderId="0" xfId="0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44" fontId="0" fillId="2" borderId="0" xfId="1" applyFont="1" applyFill="1" applyBorder="1" applyAlignment="1">
      <alignment horizontal="left" vertical="top"/>
    </xf>
    <xf numFmtId="44" fontId="7" fillId="2" borderId="0" xfId="1" applyFont="1" applyFill="1" applyBorder="1" applyAlignment="1">
      <alignment horizontal="left" vertical="top"/>
    </xf>
    <xf numFmtId="0" fontId="0" fillId="2" borderId="0" xfId="0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44" fontId="0" fillId="2" borderId="0" xfId="1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left" vertical="top"/>
    </xf>
    <xf numFmtId="0" fontId="9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left" vertical="top"/>
    </xf>
    <xf numFmtId="0" fontId="10" fillId="2" borderId="0" xfId="0" applyFont="1" applyFill="1" applyBorder="1" applyAlignment="1">
      <alignment horizontal="left" vertical="top" wrapText="1"/>
    </xf>
    <xf numFmtId="0" fontId="11" fillId="2" borderId="0" xfId="0" applyFont="1" applyFill="1" applyBorder="1" applyAlignment="1">
      <alignment horizontal="left" vertical="top"/>
    </xf>
    <xf numFmtId="164" fontId="0" fillId="2" borderId="0" xfId="0" applyNumberFormat="1" applyFill="1" applyBorder="1" applyAlignment="1">
      <alignment horizontal="left" vertical="top"/>
    </xf>
    <xf numFmtId="164" fontId="0" fillId="2" borderId="0" xfId="0" applyNumberFormat="1" applyFill="1" applyBorder="1" applyAlignment="1">
      <alignment horizontal="left" vertical="top" wrapText="1"/>
    </xf>
    <xf numFmtId="0" fontId="12" fillId="2" borderId="0" xfId="0" applyFont="1" applyFill="1" applyBorder="1" applyAlignment="1">
      <alignment horizontal="left" vertical="top"/>
    </xf>
    <xf numFmtId="164" fontId="12" fillId="2" borderId="0" xfId="0" applyNumberFormat="1" applyFont="1" applyFill="1" applyBorder="1" applyAlignment="1">
      <alignment horizontal="left" vertical="top"/>
    </xf>
    <xf numFmtId="44" fontId="12" fillId="2" borderId="0" xfId="1" applyFont="1" applyFill="1" applyBorder="1" applyAlignment="1">
      <alignment horizontal="left" vertical="top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4"/>
  <sheetViews>
    <sheetView tabSelected="1" topLeftCell="A51" zoomScaleNormal="100" workbookViewId="0">
      <selection activeCell="D72" sqref="D72"/>
    </sheetView>
  </sheetViews>
  <sheetFormatPr defaultRowHeight="12.75" x14ac:dyDescent="0.2"/>
  <cols>
    <col min="1" max="1" width="18.1640625" customWidth="1"/>
    <col min="2" max="2" width="41.5" customWidth="1"/>
    <col min="3" max="3" width="14.5" customWidth="1"/>
    <col min="4" max="4" width="12.6640625" style="14" customWidth="1"/>
    <col min="5" max="5" width="15.5" style="3" customWidth="1"/>
  </cols>
  <sheetData>
    <row r="1" spans="1:5" ht="27.95" customHeight="1" x14ac:dyDescent="0.2">
      <c r="A1" s="13" t="s">
        <v>114</v>
      </c>
    </row>
    <row r="2" spans="1:5" s="5" customFormat="1" ht="27.75" customHeight="1" x14ac:dyDescent="0.2">
      <c r="A2" s="5" t="s">
        <v>0</v>
      </c>
      <c r="B2" s="5" t="s">
        <v>1</v>
      </c>
      <c r="C2" s="6" t="s">
        <v>50</v>
      </c>
      <c r="D2" s="15" t="s">
        <v>51</v>
      </c>
      <c r="E2" s="7" t="s">
        <v>52</v>
      </c>
    </row>
    <row r="3" spans="1:5" ht="12" customHeight="1" x14ac:dyDescent="0.2"/>
    <row r="4" spans="1:5" ht="12" customHeight="1" x14ac:dyDescent="0.2">
      <c r="A4" t="s">
        <v>2</v>
      </c>
      <c r="B4" t="s">
        <v>53</v>
      </c>
      <c r="C4">
        <v>23.76</v>
      </c>
      <c r="D4" s="14">
        <v>27.83</v>
      </c>
      <c r="E4" s="3">
        <f>C4*D4</f>
        <v>661.24080000000004</v>
      </c>
    </row>
    <row r="5" spans="1:5" ht="12" customHeight="1" x14ac:dyDescent="0.2">
      <c r="A5" t="s">
        <v>3</v>
      </c>
      <c r="B5" t="s">
        <v>4</v>
      </c>
      <c r="C5">
        <v>6.64</v>
      </c>
      <c r="D5" s="14">
        <v>27.83</v>
      </c>
      <c r="E5" s="3">
        <f>C5*D5</f>
        <v>184.79119999999998</v>
      </c>
    </row>
    <row r="6" spans="1:5" ht="12" customHeight="1" x14ac:dyDescent="0.2">
      <c r="A6" t="s">
        <v>5</v>
      </c>
      <c r="B6" t="s">
        <v>6</v>
      </c>
      <c r="C6">
        <v>463.29</v>
      </c>
      <c r="D6" s="14">
        <v>17.91</v>
      </c>
      <c r="E6" s="3">
        <f>C6*D6</f>
        <v>8297.5239000000001</v>
      </c>
    </row>
    <row r="7" spans="1:5" ht="12" customHeight="1" x14ac:dyDescent="0.2">
      <c r="A7" t="s">
        <v>7</v>
      </c>
      <c r="B7" s="1" t="s">
        <v>54</v>
      </c>
      <c r="C7" s="16">
        <v>6207.4</v>
      </c>
      <c r="D7" s="14">
        <v>17.91</v>
      </c>
      <c r="E7" s="18">
        <f t="shared" ref="E7:E65" si="0">C7*D7</f>
        <v>111174.534</v>
      </c>
    </row>
    <row r="8" spans="1:5" ht="12" customHeight="1" x14ac:dyDescent="0.2">
      <c r="A8" s="9" t="s">
        <v>81</v>
      </c>
      <c r="B8" s="8" t="s">
        <v>82</v>
      </c>
      <c r="C8" s="16">
        <v>39.097000000000001</v>
      </c>
      <c r="D8" s="14">
        <v>17.91</v>
      </c>
      <c r="E8" s="18">
        <f t="shared" si="0"/>
        <v>700.22726999999998</v>
      </c>
    </row>
    <row r="9" spans="1:5" ht="12" customHeight="1" x14ac:dyDescent="0.2">
      <c r="A9" t="s">
        <v>8</v>
      </c>
      <c r="B9" t="s">
        <v>9</v>
      </c>
      <c r="C9" s="16">
        <v>4602.0600000000004</v>
      </c>
      <c r="D9" s="14">
        <v>17.91</v>
      </c>
      <c r="E9" s="18">
        <f t="shared" si="0"/>
        <v>82422.894600000014</v>
      </c>
    </row>
    <row r="10" spans="1:5" ht="11.1" customHeight="1" x14ac:dyDescent="0.2">
      <c r="A10" t="s">
        <v>10</v>
      </c>
      <c r="B10" s="1" t="s">
        <v>55</v>
      </c>
      <c r="C10" s="16">
        <v>123.92</v>
      </c>
      <c r="D10" s="14">
        <v>17.91</v>
      </c>
      <c r="E10" s="18">
        <f t="shared" si="0"/>
        <v>2219.4072000000001</v>
      </c>
    </row>
    <row r="11" spans="1:5" ht="11.1" customHeight="1" x14ac:dyDescent="0.2">
      <c r="A11" t="s">
        <v>11</v>
      </c>
      <c r="B11" s="1" t="s">
        <v>56</v>
      </c>
      <c r="C11" s="16">
        <v>448.89</v>
      </c>
      <c r="D11" s="14">
        <v>17.91</v>
      </c>
      <c r="E11" s="18">
        <f t="shared" si="0"/>
        <v>8039.6198999999997</v>
      </c>
    </row>
    <row r="12" spans="1:5" ht="11.1" customHeight="1" x14ac:dyDescent="0.2">
      <c r="A12" t="s">
        <v>12</v>
      </c>
      <c r="B12" t="s">
        <v>13</v>
      </c>
      <c r="C12" s="16">
        <v>382.72</v>
      </c>
      <c r="D12" s="14">
        <v>17.91</v>
      </c>
      <c r="E12" s="18">
        <f t="shared" si="0"/>
        <v>6854.5152000000007</v>
      </c>
    </row>
    <row r="13" spans="1:5" ht="11.1" customHeight="1" x14ac:dyDescent="0.2">
      <c r="A13" t="s">
        <v>14</v>
      </c>
      <c r="B13" s="1" t="s">
        <v>57</v>
      </c>
      <c r="C13" s="16">
        <v>244.02</v>
      </c>
      <c r="D13" s="14">
        <v>17.91</v>
      </c>
      <c r="E13" s="18">
        <f t="shared" si="0"/>
        <v>4370.3982000000005</v>
      </c>
    </row>
    <row r="14" spans="1:5" ht="11.1" customHeight="1" x14ac:dyDescent="0.2">
      <c r="A14" t="s">
        <v>15</v>
      </c>
      <c r="B14" t="s">
        <v>16</v>
      </c>
      <c r="C14" s="16">
        <v>8</v>
      </c>
      <c r="D14" s="14">
        <v>17.91</v>
      </c>
      <c r="E14" s="18">
        <f t="shared" si="0"/>
        <v>143.28</v>
      </c>
    </row>
    <row r="15" spans="1:5" ht="11.1" customHeight="1" x14ac:dyDescent="0.2">
      <c r="A15" t="s">
        <v>17</v>
      </c>
      <c r="B15" t="s">
        <v>18</v>
      </c>
      <c r="C15" s="16">
        <v>131.63</v>
      </c>
      <c r="D15" s="14">
        <v>17.91</v>
      </c>
      <c r="E15" s="18">
        <f t="shared" si="0"/>
        <v>2357.4933000000001</v>
      </c>
    </row>
    <row r="16" spans="1:5" ht="11.1" customHeight="1" x14ac:dyDescent="0.2">
      <c r="A16" t="s">
        <v>19</v>
      </c>
      <c r="B16" t="s">
        <v>20</v>
      </c>
      <c r="C16" s="16">
        <v>282.33</v>
      </c>
      <c r="D16" s="14">
        <v>17.91</v>
      </c>
      <c r="E16" s="18">
        <f t="shared" si="0"/>
        <v>5056.5302999999994</v>
      </c>
    </row>
    <row r="17" spans="1:5" ht="11.1" customHeight="1" x14ac:dyDescent="0.2">
      <c r="A17" t="s">
        <v>21</v>
      </c>
      <c r="B17" t="s">
        <v>22</v>
      </c>
      <c r="C17" s="16">
        <v>36</v>
      </c>
      <c r="D17" s="17">
        <v>18.059999999999999</v>
      </c>
      <c r="E17" s="18">
        <f t="shared" si="0"/>
        <v>650.16</v>
      </c>
    </row>
    <row r="18" spans="1:5" ht="11.1" customHeight="1" x14ac:dyDescent="0.2">
      <c r="A18" t="s">
        <v>23</v>
      </c>
      <c r="B18" s="1" t="s">
        <v>58</v>
      </c>
      <c r="C18" s="16">
        <v>7.18</v>
      </c>
      <c r="D18" s="14">
        <v>17.91</v>
      </c>
      <c r="E18" s="18">
        <f t="shared" si="0"/>
        <v>128.59379999999999</v>
      </c>
    </row>
    <row r="19" spans="1:5" ht="11.1" customHeight="1" x14ac:dyDescent="0.2">
      <c r="A19" t="s">
        <v>24</v>
      </c>
      <c r="B19" t="s">
        <v>25</v>
      </c>
      <c r="C19" s="16">
        <v>2000.46</v>
      </c>
      <c r="D19" s="14">
        <v>17.91</v>
      </c>
      <c r="E19" s="18">
        <f t="shared" si="0"/>
        <v>35828.238600000004</v>
      </c>
    </row>
    <row r="20" spans="1:5" ht="11.1" customHeight="1" x14ac:dyDescent="0.2">
      <c r="A20" t="s">
        <v>26</v>
      </c>
      <c r="B20" s="1" t="s">
        <v>59</v>
      </c>
      <c r="C20" s="16">
        <v>132.08000000000001</v>
      </c>
      <c r="D20" s="17">
        <v>18.059999999999999</v>
      </c>
      <c r="E20" s="18">
        <f t="shared" si="0"/>
        <v>2385.3647999999998</v>
      </c>
    </row>
    <row r="21" spans="1:5" ht="11.1" customHeight="1" x14ac:dyDescent="0.2">
      <c r="A21" t="s">
        <v>27</v>
      </c>
      <c r="B21" s="1" t="s">
        <v>60</v>
      </c>
      <c r="C21" s="16">
        <v>1.0900000000000001</v>
      </c>
      <c r="D21" s="14">
        <v>27.83</v>
      </c>
      <c r="E21" s="18">
        <f t="shared" si="0"/>
        <v>30.334700000000002</v>
      </c>
    </row>
    <row r="22" spans="1:5" ht="11.1" customHeight="1" x14ac:dyDescent="0.2">
      <c r="A22" t="s">
        <v>28</v>
      </c>
      <c r="B22" s="1" t="s">
        <v>61</v>
      </c>
      <c r="C22" s="16">
        <v>40</v>
      </c>
      <c r="D22" s="14">
        <v>27.83</v>
      </c>
      <c r="E22" s="18">
        <f t="shared" si="0"/>
        <v>1113.1999999999998</v>
      </c>
    </row>
    <row r="23" spans="1:5" ht="11.1" customHeight="1" x14ac:dyDescent="0.2">
      <c r="A23" t="s">
        <v>29</v>
      </c>
      <c r="B23" t="s">
        <v>30</v>
      </c>
      <c r="C23" s="16">
        <v>31.92</v>
      </c>
      <c r="D23" s="14">
        <v>27.83</v>
      </c>
      <c r="E23" s="18">
        <f t="shared" si="0"/>
        <v>888.33360000000005</v>
      </c>
    </row>
    <row r="24" spans="1:5" ht="11.1" customHeight="1" x14ac:dyDescent="0.2">
      <c r="A24" t="s">
        <v>31</v>
      </c>
      <c r="B24" s="1" t="s">
        <v>62</v>
      </c>
      <c r="C24" s="16">
        <v>3.3</v>
      </c>
      <c r="D24" s="14">
        <v>27.83</v>
      </c>
      <c r="E24" s="18">
        <f t="shared" si="0"/>
        <v>91.838999999999984</v>
      </c>
    </row>
    <row r="25" spans="1:5" ht="11.1" customHeight="1" x14ac:dyDescent="0.2">
      <c r="A25" t="s">
        <v>32</v>
      </c>
      <c r="B25" s="1" t="s">
        <v>63</v>
      </c>
      <c r="C25" s="16">
        <v>1.64</v>
      </c>
      <c r="D25" s="14">
        <v>27.83</v>
      </c>
      <c r="E25" s="18">
        <f t="shared" si="0"/>
        <v>45.641199999999998</v>
      </c>
    </row>
    <row r="26" spans="1:5" ht="11.1" customHeight="1" x14ac:dyDescent="0.2">
      <c r="A26" s="2" t="s">
        <v>64</v>
      </c>
      <c r="B26" s="1" t="s">
        <v>65</v>
      </c>
      <c r="C26" s="16">
        <v>198.03</v>
      </c>
      <c r="D26" s="14">
        <v>17.91</v>
      </c>
      <c r="E26" s="18">
        <f t="shared" si="0"/>
        <v>3546.7173000000003</v>
      </c>
    </row>
    <row r="27" spans="1:5" ht="11.1" customHeight="1" x14ac:dyDescent="0.2">
      <c r="A27" t="s">
        <v>33</v>
      </c>
      <c r="B27" s="1" t="s">
        <v>66</v>
      </c>
      <c r="C27" s="16">
        <v>80.02</v>
      </c>
      <c r="D27" s="14">
        <v>17.91</v>
      </c>
      <c r="E27" s="18">
        <f t="shared" si="0"/>
        <v>1433.1581999999999</v>
      </c>
    </row>
    <row r="28" spans="1:5" ht="22.5" customHeight="1" x14ac:dyDescent="0.2">
      <c r="A28" s="9" t="s">
        <v>83</v>
      </c>
      <c r="B28" s="10" t="s">
        <v>84</v>
      </c>
      <c r="C28" s="16">
        <v>62.54</v>
      </c>
      <c r="D28" s="14">
        <v>17.91</v>
      </c>
      <c r="E28" s="18">
        <f t="shared" si="0"/>
        <v>1120.0914</v>
      </c>
    </row>
    <row r="29" spans="1:5" ht="22.5" customHeight="1" x14ac:dyDescent="0.2">
      <c r="A29" s="9" t="s">
        <v>85</v>
      </c>
      <c r="B29" s="10" t="s">
        <v>86</v>
      </c>
      <c r="C29" s="16">
        <v>26.15</v>
      </c>
      <c r="D29" s="14">
        <v>17.91</v>
      </c>
      <c r="E29" s="18">
        <f t="shared" si="0"/>
        <v>468.34649999999999</v>
      </c>
    </row>
    <row r="30" spans="1:5" ht="12.75" customHeight="1" x14ac:dyDescent="0.2">
      <c r="A30" s="9" t="s">
        <v>87</v>
      </c>
      <c r="B30" s="10" t="s">
        <v>88</v>
      </c>
      <c r="C30" s="16">
        <v>145.86000000000001</v>
      </c>
      <c r="D30" s="14">
        <v>17.91</v>
      </c>
      <c r="E30" s="18">
        <f t="shared" si="0"/>
        <v>2612.3526000000002</v>
      </c>
    </row>
    <row r="31" spans="1:5" ht="22.5" customHeight="1" x14ac:dyDescent="0.2">
      <c r="A31" s="9" t="s">
        <v>89</v>
      </c>
      <c r="B31" s="10" t="s">
        <v>90</v>
      </c>
      <c r="C31" s="16">
        <v>1599.19</v>
      </c>
      <c r="D31" s="14">
        <v>17.91</v>
      </c>
      <c r="E31" s="18">
        <f t="shared" si="0"/>
        <v>28641.492900000001</v>
      </c>
    </row>
    <row r="32" spans="1:5" ht="11.1" customHeight="1" x14ac:dyDescent="0.2">
      <c r="A32" t="s">
        <v>34</v>
      </c>
      <c r="B32" s="1" t="s">
        <v>67</v>
      </c>
      <c r="C32" s="16">
        <v>372.7</v>
      </c>
      <c r="D32" s="14">
        <v>17.91</v>
      </c>
      <c r="E32" s="18">
        <f t="shared" si="0"/>
        <v>6675.0569999999998</v>
      </c>
    </row>
    <row r="33" spans="1:5" ht="11.1" customHeight="1" x14ac:dyDescent="0.2">
      <c r="A33" t="s">
        <v>35</v>
      </c>
      <c r="B33" s="1" t="s">
        <v>68</v>
      </c>
      <c r="C33" s="16">
        <v>14.23</v>
      </c>
      <c r="D33" s="14">
        <v>17.91</v>
      </c>
      <c r="E33" s="18">
        <f t="shared" si="0"/>
        <v>254.85930000000002</v>
      </c>
    </row>
    <row r="34" spans="1:5" ht="11.1" customHeight="1" x14ac:dyDescent="0.2">
      <c r="A34" t="s">
        <v>36</v>
      </c>
      <c r="B34" s="1" t="s">
        <v>69</v>
      </c>
      <c r="C34" s="16">
        <v>96.74</v>
      </c>
      <c r="D34" s="14">
        <v>17.91</v>
      </c>
      <c r="E34" s="18">
        <f t="shared" si="0"/>
        <v>1732.6134</v>
      </c>
    </row>
    <row r="35" spans="1:5" ht="11.1" customHeight="1" x14ac:dyDescent="0.2">
      <c r="A35" t="s">
        <v>37</v>
      </c>
      <c r="B35" t="s">
        <v>38</v>
      </c>
      <c r="C35" s="16">
        <v>4743.9799999999996</v>
      </c>
      <c r="D35" s="14">
        <v>17.91</v>
      </c>
      <c r="E35" s="18">
        <f t="shared" si="0"/>
        <v>84964.681799999991</v>
      </c>
    </row>
    <row r="36" spans="1:5" ht="11.1" customHeight="1" x14ac:dyDescent="0.2">
      <c r="A36" t="s">
        <v>39</v>
      </c>
      <c r="B36" s="1" t="s">
        <v>70</v>
      </c>
      <c r="C36" s="16">
        <v>4.1500000000000004</v>
      </c>
      <c r="D36" s="14">
        <v>17.91</v>
      </c>
      <c r="E36" s="18">
        <f t="shared" si="0"/>
        <v>74.32650000000001</v>
      </c>
    </row>
    <row r="37" spans="1:5" ht="11.1" customHeight="1" x14ac:dyDescent="0.2">
      <c r="A37" t="s">
        <v>40</v>
      </c>
      <c r="B37" s="1" t="s">
        <v>71</v>
      </c>
      <c r="C37" s="16">
        <v>3.17</v>
      </c>
      <c r="D37" s="14">
        <v>27.83</v>
      </c>
      <c r="E37" s="18">
        <f t="shared" si="0"/>
        <v>88.221099999999993</v>
      </c>
    </row>
    <row r="38" spans="1:5" ht="11.1" customHeight="1" x14ac:dyDescent="0.2">
      <c r="A38" t="s">
        <v>41</v>
      </c>
      <c r="B38" s="1" t="s">
        <v>72</v>
      </c>
      <c r="C38" s="16">
        <v>2759.72</v>
      </c>
      <c r="D38" s="14">
        <v>17.91</v>
      </c>
      <c r="E38" s="18">
        <f t="shared" si="0"/>
        <v>49426.585199999994</v>
      </c>
    </row>
    <row r="39" spans="1:5" ht="11.1" customHeight="1" x14ac:dyDescent="0.2">
      <c r="A39" s="9" t="s">
        <v>91</v>
      </c>
      <c r="B39" s="8" t="s">
        <v>92</v>
      </c>
      <c r="C39" s="16">
        <v>102</v>
      </c>
      <c r="D39" s="14">
        <v>17.91</v>
      </c>
      <c r="E39" s="18">
        <f t="shared" si="0"/>
        <v>1826.82</v>
      </c>
    </row>
    <row r="40" spans="1:5" ht="22.5" customHeight="1" x14ac:dyDescent="0.2">
      <c r="A40" s="9" t="s">
        <v>93</v>
      </c>
      <c r="B40" s="10" t="s">
        <v>94</v>
      </c>
      <c r="C40" s="16">
        <v>416.03</v>
      </c>
      <c r="D40" s="14">
        <v>17.91</v>
      </c>
      <c r="E40" s="18">
        <f t="shared" si="0"/>
        <v>7451.0972999999994</v>
      </c>
    </row>
    <row r="41" spans="1:5" ht="22.5" customHeight="1" x14ac:dyDescent="0.2">
      <c r="A41" s="9" t="s">
        <v>95</v>
      </c>
      <c r="B41" s="10" t="s">
        <v>96</v>
      </c>
      <c r="C41" s="16">
        <v>50.05</v>
      </c>
      <c r="D41" s="14">
        <v>17.91</v>
      </c>
      <c r="E41" s="18">
        <f t="shared" si="0"/>
        <v>896.39549999999997</v>
      </c>
    </row>
    <row r="42" spans="1:5" ht="11.1" customHeight="1" x14ac:dyDescent="0.2">
      <c r="A42" t="s">
        <v>42</v>
      </c>
      <c r="B42" s="1" t="s">
        <v>80</v>
      </c>
      <c r="C42" s="16">
        <v>87.63</v>
      </c>
      <c r="D42" s="14">
        <v>27.83</v>
      </c>
      <c r="E42" s="18">
        <f t="shared" si="0"/>
        <v>2438.7428999999997</v>
      </c>
    </row>
    <row r="43" spans="1:5" ht="11.1" customHeight="1" x14ac:dyDescent="0.2">
      <c r="A43" s="9" t="s">
        <v>97</v>
      </c>
      <c r="B43" s="8" t="s">
        <v>98</v>
      </c>
      <c r="C43" s="16">
        <v>1.22</v>
      </c>
      <c r="D43" s="17"/>
      <c r="E43" s="18"/>
    </row>
    <row r="44" spans="1:5" ht="11.1" customHeight="1" x14ac:dyDescent="0.2">
      <c r="A44" t="s">
        <v>43</v>
      </c>
      <c r="B44" s="1" t="s">
        <v>73</v>
      </c>
      <c r="C44">
        <v>169</v>
      </c>
      <c r="D44" s="14">
        <v>17.91</v>
      </c>
      <c r="E44" s="3">
        <f t="shared" si="0"/>
        <v>3026.79</v>
      </c>
    </row>
    <row r="45" spans="1:5" ht="11.1" customHeight="1" x14ac:dyDescent="0.2">
      <c r="A45" t="s">
        <v>43</v>
      </c>
      <c r="B45" s="1" t="s">
        <v>74</v>
      </c>
      <c r="C45">
        <v>1.5</v>
      </c>
      <c r="D45" s="14">
        <v>27.83</v>
      </c>
      <c r="E45" s="3">
        <f t="shared" si="0"/>
        <v>41.744999999999997</v>
      </c>
    </row>
    <row r="46" spans="1:5" ht="11.1" customHeight="1" x14ac:dyDescent="0.2">
      <c r="A46" t="s">
        <v>43</v>
      </c>
      <c r="B46" t="s">
        <v>44</v>
      </c>
      <c r="C46">
        <v>25.03</v>
      </c>
      <c r="D46" s="17">
        <v>18.059999999999999</v>
      </c>
      <c r="E46" s="3">
        <f t="shared" si="0"/>
        <v>452.04179999999997</v>
      </c>
    </row>
    <row r="47" spans="1:5" ht="11.1" customHeight="1" x14ac:dyDescent="0.2">
      <c r="A47" s="9" t="s">
        <v>99</v>
      </c>
      <c r="B47" s="11" t="s">
        <v>100</v>
      </c>
      <c r="C47">
        <v>26936</v>
      </c>
    </row>
    <row r="48" spans="1:5" ht="11.1" customHeight="1" x14ac:dyDescent="0.2">
      <c r="A48" t="s">
        <v>43</v>
      </c>
      <c r="B48" t="s">
        <v>45</v>
      </c>
      <c r="C48">
        <v>52</v>
      </c>
      <c r="D48" s="14">
        <v>27.83</v>
      </c>
      <c r="E48" s="3">
        <f t="shared" si="0"/>
        <v>1447.1599999999999</v>
      </c>
    </row>
    <row r="49" spans="1:5" ht="11.1" customHeight="1" x14ac:dyDescent="0.2">
      <c r="A49" s="9" t="s">
        <v>99</v>
      </c>
      <c r="B49" s="12" t="s">
        <v>101</v>
      </c>
      <c r="C49">
        <v>302.39999999999998</v>
      </c>
      <c r="D49" s="14">
        <v>17.91</v>
      </c>
      <c r="E49" s="3">
        <f t="shared" si="0"/>
        <v>5415.9839999999995</v>
      </c>
    </row>
    <row r="50" spans="1:5" ht="35.1" customHeight="1" x14ac:dyDescent="0.2">
      <c r="A50" s="9" t="s">
        <v>99</v>
      </c>
      <c r="B50" s="12" t="s">
        <v>102</v>
      </c>
      <c r="C50">
        <v>40</v>
      </c>
      <c r="D50" s="14">
        <v>24.31</v>
      </c>
      <c r="E50" s="3">
        <f t="shared" si="0"/>
        <v>972.4</v>
      </c>
    </row>
    <row r="51" spans="1:5" ht="11.1" customHeight="1" x14ac:dyDescent="0.2">
      <c r="A51" s="9" t="s">
        <v>115</v>
      </c>
      <c r="B51" s="12" t="s">
        <v>103</v>
      </c>
      <c r="C51">
        <v>33.46</v>
      </c>
      <c r="D51" s="14">
        <v>17.91</v>
      </c>
    </row>
    <row r="52" spans="1:5" ht="11.1" customHeight="1" x14ac:dyDescent="0.2">
      <c r="A52" t="s">
        <v>43</v>
      </c>
      <c r="B52" s="1" t="s">
        <v>75</v>
      </c>
      <c r="C52">
        <v>2.1800000000000002</v>
      </c>
      <c r="D52" s="14">
        <v>17.91</v>
      </c>
      <c r="E52" s="3">
        <f t="shared" si="0"/>
        <v>39.043800000000005</v>
      </c>
    </row>
    <row r="53" spans="1:5" ht="11.1" customHeight="1" x14ac:dyDescent="0.2">
      <c r="A53" t="s">
        <v>43</v>
      </c>
      <c r="B53" s="1" t="s">
        <v>76</v>
      </c>
      <c r="C53" s="2">
        <v>15</v>
      </c>
      <c r="D53" s="14">
        <v>17.91</v>
      </c>
      <c r="E53" s="3">
        <f t="shared" si="0"/>
        <v>268.64999999999998</v>
      </c>
    </row>
    <row r="54" spans="1:5" ht="11.1" customHeight="1" x14ac:dyDescent="0.2">
      <c r="A54" t="s">
        <v>43</v>
      </c>
      <c r="B54" t="s">
        <v>46</v>
      </c>
      <c r="C54">
        <v>0.43</v>
      </c>
      <c r="D54" s="14">
        <v>17.91</v>
      </c>
      <c r="E54" s="3">
        <f t="shared" si="0"/>
        <v>7.7012999999999998</v>
      </c>
    </row>
    <row r="55" spans="1:5" ht="11.1" customHeight="1" x14ac:dyDescent="0.2">
      <c r="A55" s="9" t="s">
        <v>104</v>
      </c>
      <c r="B55" s="11" t="s">
        <v>105</v>
      </c>
      <c r="C55">
        <v>745.92</v>
      </c>
      <c r="D55" s="14">
        <v>17.91</v>
      </c>
    </row>
    <row r="56" spans="1:5" ht="11.1" customHeight="1" x14ac:dyDescent="0.2">
      <c r="A56" t="s">
        <v>43</v>
      </c>
      <c r="B56" t="s">
        <v>47</v>
      </c>
      <c r="C56">
        <v>5100</v>
      </c>
      <c r="D56" s="17">
        <v>18.059999999999999</v>
      </c>
      <c r="E56" s="3">
        <f t="shared" si="0"/>
        <v>92106</v>
      </c>
    </row>
    <row r="57" spans="1:5" ht="24.95" customHeight="1" x14ac:dyDescent="0.2">
      <c r="A57" s="9" t="s">
        <v>106</v>
      </c>
      <c r="B57" s="12" t="s">
        <v>107</v>
      </c>
      <c r="C57">
        <v>1066.24</v>
      </c>
      <c r="D57" s="14">
        <v>17.91</v>
      </c>
      <c r="E57" s="3">
        <f t="shared" si="0"/>
        <v>19096.358400000001</v>
      </c>
    </row>
    <row r="58" spans="1:5" ht="24.95" customHeight="1" x14ac:dyDescent="0.2">
      <c r="A58" s="9" t="s">
        <v>108</v>
      </c>
      <c r="B58" s="12" t="s">
        <v>109</v>
      </c>
      <c r="C58">
        <v>10.94</v>
      </c>
      <c r="D58" s="14">
        <v>17.91</v>
      </c>
      <c r="E58" s="3">
        <f t="shared" si="0"/>
        <v>195.93539999999999</v>
      </c>
    </row>
    <row r="59" spans="1:5" ht="24.95" customHeight="1" x14ac:dyDescent="0.2">
      <c r="A59" s="9" t="s">
        <v>110</v>
      </c>
      <c r="B59" s="12" t="s">
        <v>111</v>
      </c>
      <c r="C59">
        <v>3090.58</v>
      </c>
      <c r="D59" s="14">
        <v>17.91</v>
      </c>
      <c r="E59" s="3">
        <f t="shared" si="0"/>
        <v>55352.287799999998</v>
      </c>
    </row>
    <row r="60" spans="1:5" ht="11.1" customHeight="1" x14ac:dyDescent="0.2">
      <c r="A60" t="s">
        <v>43</v>
      </c>
      <c r="B60" t="s">
        <v>48</v>
      </c>
      <c r="C60">
        <v>6.01</v>
      </c>
      <c r="D60" s="14">
        <v>17.91</v>
      </c>
      <c r="E60" s="3">
        <f t="shared" si="0"/>
        <v>107.6391</v>
      </c>
    </row>
    <row r="61" spans="1:5" ht="11.1" customHeight="1" x14ac:dyDescent="0.2">
      <c r="A61" t="s">
        <v>43</v>
      </c>
      <c r="B61" s="1" t="s">
        <v>77</v>
      </c>
      <c r="C61">
        <v>2</v>
      </c>
      <c r="D61" s="14">
        <v>27.83</v>
      </c>
      <c r="E61" s="3">
        <f t="shared" si="0"/>
        <v>55.66</v>
      </c>
    </row>
    <row r="62" spans="1:5" ht="11.1" customHeight="1" x14ac:dyDescent="0.2">
      <c r="A62" t="s">
        <v>43</v>
      </c>
      <c r="B62" s="1" t="s">
        <v>78</v>
      </c>
      <c r="C62">
        <v>2</v>
      </c>
      <c r="D62" s="14">
        <v>27.83</v>
      </c>
      <c r="E62" s="3">
        <f t="shared" si="0"/>
        <v>55.66</v>
      </c>
    </row>
    <row r="63" spans="1:5" ht="11.1" customHeight="1" x14ac:dyDescent="0.2">
      <c r="A63" t="s">
        <v>43</v>
      </c>
      <c r="B63" s="1" t="s">
        <v>79</v>
      </c>
      <c r="C63">
        <v>26</v>
      </c>
      <c r="D63" s="14">
        <v>27.83</v>
      </c>
      <c r="E63" s="3">
        <f t="shared" si="0"/>
        <v>723.57999999999993</v>
      </c>
    </row>
    <row r="64" spans="1:5" ht="11.1" customHeight="1" x14ac:dyDescent="0.2">
      <c r="A64" s="9" t="s">
        <v>99</v>
      </c>
      <c r="B64" s="12" t="s">
        <v>112</v>
      </c>
      <c r="C64">
        <v>3097.6</v>
      </c>
      <c r="D64" s="14">
        <v>17.91</v>
      </c>
      <c r="E64" s="3">
        <f t="shared" si="0"/>
        <v>55478.015999999996</v>
      </c>
    </row>
    <row r="65" spans="1:5" ht="11.1" customHeight="1" x14ac:dyDescent="0.2">
      <c r="A65" s="9" t="s">
        <v>99</v>
      </c>
      <c r="B65" s="12" t="s">
        <v>113</v>
      </c>
      <c r="C65">
        <v>94672.14</v>
      </c>
      <c r="D65" s="14">
        <v>17.91</v>
      </c>
      <c r="E65" s="3">
        <f t="shared" si="0"/>
        <v>1695578.0274</v>
      </c>
    </row>
    <row r="66" spans="1:5" ht="11.1" customHeight="1" x14ac:dyDescent="0.2">
      <c r="A66" s="9"/>
      <c r="B66" s="12"/>
      <c r="C66" t="s">
        <v>116</v>
      </c>
      <c r="D66" s="14">
        <f>AVERAGE(D4:D65)</f>
        <v>20.341333333333331</v>
      </c>
    </row>
    <row r="67" spans="1:5" ht="11.1" customHeight="1" x14ac:dyDescent="0.2">
      <c r="C67" t="s">
        <v>49</v>
      </c>
      <c r="E67" s="4">
        <f>SUM(E4:E65)</f>
        <v>2397716.4004699998</v>
      </c>
    </row>
    <row r="68" spans="1:5" ht="11.1" customHeight="1" x14ac:dyDescent="0.2"/>
    <row r="69" spans="1:5" ht="11.1" customHeight="1" x14ac:dyDescent="0.2"/>
    <row r="70" spans="1:5" ht="11.1" customHeight="1" x14ac:dyDescent="0.2"/>
    <row r="71" spans="1:5" ht="11.1" customHeight="1" x14ac:dyDescent="0.2"/>
    <row r="72" spans="1:5" ht="11.1" customHeight="1" x14ac:dyDescent="0.2"/>
    <row r="73" spans="1:5" ht="11.1" customHeight="1" x14ac:dyDescent="0.2"/>
    <row r="74" spans="1:5" ht="11.1" customHeight="1" x14ac:dyDescent="0.2"/>
    <row r="75" spans="1:5" ht="11.1" customHeight="1" x14ac:dyDescent="0.2"/>
    <row r="76" spans="1:5" ht="11.1" customHeight="1" x14ac:dyDescent="0.2"/>
    <row r="77" spans="1:5" ht="11.1" customHeight="1" x14ac:dyDescent="0.2"/>
    <row r="78" spans="1:5" ht="11.1" customHeight="1" x14ac:dyDescent="0.2"/>
    <row r="79" spans="1:5" ht="11.1" customHeight="1" x14ac:dyDescent="0.2"/>
    <row r="80" spans="1:5" ht="11.1" customHeight="1" x14ac:dyDescent="0.2"/>
    <row r="81" ht="11.1" customHeight="1" x14ac:dyDescent="0.2"/>
    <row r="82" ht="11.1" customHeight="1" x14ac:dyDescent="0.2"/>
    <row r="83" ht="11.1" customHeight="1" x14ac:dyDescent="0.2"/>
    <row r="84" ht="11.1" customHeight="1" x14ac:dyDescent="0.2"/>
    <row r="85" ht="11.1" customHeight="1" x14ac:dyDescent="0.2"/>
    <row r="86" ht="11.1" customHeight="1" x14ac:dyDescent="0.2"/>
    <row r="87" ht="11.1" customHeight="1" x14ac:dyDescent="0.2"/>
    <row r="88" ht="11.1" customHeight="1" x14ac:dyDescent="0.2"/>
    <row r="89" ht="11.1" customHeight="1" x14ac:dyDescent="0.2"/>
    <row r="90" ht="11.1" customHeight="1" x14ac:dyDescent="0.2"/>
    <row r="91" ht="11.1" customHeight="1" x14ac:dyDescent="0.2"/>
    <row r="92" ht="11.1" customHeight="1" x14ac:dyDescent="0.2"/>
    <row r="93" ht="11.1" customHeight="1" x14ac:dyDescent="0.2"/>
    <row r="94" ht="11.1" customHeight="1" x14ac:dyDescent="0.2"/>
    <row r="95" ht="11.1" customHeight="1" x14ac:dyDescent="0.2"/>
    <row r="96" ht="11.1" customHeight="1" x14ac:dyDescent="0.2"/>
    <row r="97" ht="11.1" customHeight="1" x14ac:dyDescent="0.2"/>
    <row r="98" ht="11.1" customHeight="1" x14ac:dyDescent="0.2"/>
    <row r="99" ht="11.1" customHeight="1" x14ac:dyDescent="0.2"/>
    <row r="100" ht="11.1" customHeight="1" x14ac:dyDescent="0.2"/>
    <row r="101" ht="11.1" customHeight="1" x14ac:dyDescent="0.2"/>
    <row r="102" ht="11.1" customHeight="1" x14ac:dyDescent="0.2"/>
    <row r="103" ht="11.1" customHeight="1" x14ac:dyDescent="0.2"/>
    <row r="104" ht="11.1" customHeight="1" x14ac:dyDescent="0.2"/>
    <row r="105" ht="11.1" customHeight="1" x14ac:dyDescent="0.2"/>
    <row r="106" ht="11.1" customHeight="1" x14ac:dyDescent="0.2"/>
    <row r="107" ht="11.1" customHeight="1" x14ac:dyDescent="0.2"/>
    <row r="108" ht="11.1" customHeight="1" x14ac:dyDescent="0.2"/>
    <row r="109" ht="11.1" customHeight="1" x14ac:dyDescent="0.2"/>
    <row r="110" ht="11.1" customHeight="1" x14ac:dyDescent="0.2"/>
    <row r="111" ht="11.1" customHeight="1" x14ac:dyDescent="0.2"/>
    <row r="112" ht="11.1" customHeight="1" x14ac:dyDescent="0.2"/>
    <row r="113" ht="11.1" customHeight="1" x14ac:dyDescent="0.2"/>
    <row r="114" ht="11.1" customHeight="1" x14ac:dyDescent="0.2"/>
    <row r="115" ht="11.1" customHeight="1" x14ac:dyDescent="0.2"/>
    <row r="116" ht="11.1" customHeight="1" x14ac:dyDescent="0.2"/>
    <row r="117" ht="11.1" customHeight="1" x14ac:dyDescent="0.2"/>
    <row r="118" ht="11.1" customHeight="1" x14ac:dyDescent="0.2"/>
    <row r="119" ht="11.1" customHeight="1" x14ac:dyDescent="0.2"/>
    <row r="120" ht="11.1" customHeight="1" x14ac:dyDescent="0.2"/>
    <row r="121" ht="11.1" customHeight="1" x14ac:dyDescent="0.2"/>
    <row r="122" ht="11.1" customHeight="1" x14ac:dyDescent="0.2"/>
    <row r="123" ht="11.1" customHeight="1" x14ac:dyDescent="0.2"/>
    <row r="124" ht="11.1" customHeight="1" x14ac:dyDescent="0.2"/>
    <row r="125" ht="11.1" customHeight="1" x14ac:dyDescent="0.2"/>
    <row r="126" ht="11.1" customHeight="1" x14ac:dyDescent="0.2"/>
    <row r="127" ht="11.1" customHeight="1" x14ac:dyDescent="0.2"/>
    <row r="128" ht="11.1" customHeight="1" x14ac:dyDescent="0.2"/>
    <row r="129" ht="11.1" customHeight="1" x14ac:dyDescent="0.2"/>
    <row r="130" ht="11.1" customHeight="1" x14ac:dyDescent="0.2"/>
    <row r="131" ht="11.1" customHeight="1" x14ac:dyDescent="0.2"/>
    <row r="132" ht="11.1" customHeight="1" x14ac:dyDescent="0.2"/>
    <row r="133" ht="11.1" customHeight="1" x14ac:dyDescent="0.2"/>
    <row r="134" ht="11.1" customHeight="1" x14ac:dyDescent="0.2"/>
    <row r="135" ht="11.1" customHeight="1" x14ac:dyDescent="0.2"/>
    <row r="136" ht="11.1" customHeight="1" x14ac:dyDescent="0.2"/>
    <row r="137" ht="11.1" customHeight="1" x14ac:dyDescent="0.2"/>
    <row r="138" ht="11.1" customHeight="1" x14ac:dyDescent="0.2"/>
    <row r="139" ht="11.1" customHeight="1" x14ac:dyDescent="0.2"/>
    <row r="140" ht="11.1" customHeight="1" x14ac:dyDescent="0.2"/>
    <row r="141" ht="11.1" customHeight="1" x14ac:dyDescent="0.2"/>
    <row r="142" ht="11.1" customHeight="1" x14ac:dyDescent="0.2"/>
    <row r="143" ht="11.1" customHeight="1" x14ac:dyDescent="0.2"/>
    <row r="144" ht="11.1" customHeight="1" x14ac:dyDescent="0.2"/>
    <row r="145" ht="11.1" customHeight="1" x14ac:dyDescent="0.2"/>
    <row r="146" ht="11.1" customHeight="1" x14ac:dyDescent="0.2"/>
    <row r="147" ht="11.1" customHeight="1" x14ac:dyDescent="0.2"/>
    <row r="148" ht="11.1" customHeight="1" x14ac:dyDescent="0.2"/>
    <row r="149" ht="11.1" customHeight="1" x14ac:dyDescent="0.2"/>
    <row r="150" ht="11.1" customHeight="1" x14ac:dyDescent="0.2"/>
    <row r="151" ht="11.1" customHeight="1" x14ac:dyDescent="0.2"/>
    <row r="152" ht="11.1" customHeight="1" x14ac:dyDescent="0.2"/>
    <row r="153" ht="11.1" customHeight="1" x14ac:dyDescent="0.2"/>
    <row r="154" ht="11.1" customHeight="1" x14ac:dyDescent="0.2"/>
    <row r="155" ht="11.1" customHeight="1" x14ac:dyDescent="0.2"/>
    <row r="156" ht="11.1" customHeight="1" x14ac:dyDescent="0.2"/>
    <row r="157" ht="11.1" customHeight="1" x14ac:dyDescent="0.2"/>
    <row r="158" ht="11.1" customHeight="1" x14ac:dyDescent="0.2"/>
    <row r="159" ht="11.1" customHeight="1" x14ac:dyDescent="0.2"/>
    <row r="160" ht="11.1" customHeight="1" x14ac:dyDescent="0.2"/>
    <row r="161" ht="11.1" customHeight="1" x14ac:dyDescent="0.2"/>
    <row r="162" ht="11.1" customHeight="1" x14ac:dyDescent="0.2"/>
    <row r="163" ht="11.1" customHeight="1" x14ac:dyDescent="0.2"/>
    <row r="164" ht="11.1" customHeight="1" x14ac:dyDescent="0.2"/>
    <row r="165" ht="11.1" customHeight="1" x14ac:dyDescent="0.2"/>
    <row r="166" ht="11.1" customHeight="1" x14ac:dyDescent="0.2"/>
    <row r="167" ht="11.1" customHeight="1" x14ac:dyDescent="0.2"/>
    <row r="168" ht="11.1" customHeight="1" x14ac:dyDescent="0.2"/>
    <row r="169" ht="11.1" customHeight="1" x14ac:dyDescent="0.2"/>
    <row r="170" ht="11.1" customHeight="1" x14ac:dyDescent="0.2"/>
    <row r="171" ht="11.1" customHeight="1" x14ac:dyDescent="0.2"/>
    <row r="172" ht="11.1" customHeight="1" x14ac:dyDescent="0.2"/>
    <row r="173" ht="11.1" customHeight="1" x14ac:dyDescent="0.2"/>
    <row r="174" ht="11.1" customHeight="1" x14ac:dyDescent="0.2"/>
    <row r="175" ht="11.1" customHeight="1" x14ac:dyDescent="0.2"/>
    <row r="176" ht="11.1" customHeight="1" x14ac:dyDescent="0.2"/>
    <row r="177" ht="11.1" customHeight="1" x14ac:dyDescent="0.2"/>
    <row r="178" ht="11.1" customHeight="1" x14ac:dyDescent="0.2"/>
    <row r="179" ht="11.1" customHeight="1" x14ac:dyDescent="0.2"/>
    <row r="180" ht="11.1" customHeight="1" x14ac:dyDescent="0.2"/>
    <row r="181" ht="11.1" customHeight="1" x14ac:dyDescent="0.2"/>
    <row r="182" ht="11.1" customHeight="1" x14ac:dyDescent="0.2"/>
    <row r="183" ht="11.1" customHeight="1" x14ac:dyDescent="0.2"/>
    <row r="184" ht="11.1" customHeight="1" x14ac:dyDescent="0.2"/>
    <row r="185" ht="11.1" customHeight="1" x14ac:dyDescent="0.2"/>
    <row r="186" ht="11.1" customHeight="1" x14ac:dyDescent="0.2"/>
    <row r="187" ht="11.1" customHeight="1" x14ac:dyDescent="0.2"/>
    <row r="188" ht="11.1" customHeight="1" x14ac:dyDescent="0.2"/>
    <row r="189" ht="11.1" customHeight="1" x14ac:dyDescent="0.2"/>
    <row r="190" ht="11.1" customHeight="1" x14ac:dyDescent="0.2"/>
    <row r="191" ht="11.1" customHeight="1" x14ac:dyDescent="0.2"/>
    <row r="192" ht="11.1" customHeight="1" x14ac:dyDescent="0.2"/>
    <row r="193" ht="11.1" customHeight="1" x14ac:dyDescent="0.2"/>
    <row r="194" ht="11.1" customHeight="1" x14ac:dyDescent="0.2"/>
  </sheetData>
  <pageMargins left="0.7" right="0.7" top="0.75" bottom="0.5" header="0.3" footer="0.3"/>
  <pageSetup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</vt:lpstr>
      <vt:lpstr>'Table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OMB Approval Writeups</dc:title>
  <dc:creator>MLVick</dc:creator>
  <cp:lastModifiedBy>Omade, Mary - GIPSA</cp:lastModifiedBy>
  <cp:lastPrinted>2014-09-18T16:34:10Z</cp:lastPrinted>
  <dcterms:created xsi:type="dcterms:W3CDTF">2011-05-05T13:29:45Z</dcterms:created>
  <dcterms:modified xsi:type="dcterms:W3CDTF">2017-10-18T19:57:24Z</dcterms:modified>
</cp:coreProperties>
</file>